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1" activeTab="1"/>
  </bookViews>
  <sheets>
    <sheet name="Pistol Results" sheetId="1" r:id="rId1"/>
    <sheet name="Gallery Rifle Results" sheetId="2" r:id="rId2"/>
    <sheet name="Benchrest Results" sheetId="3" r:id="rId3"/>
    <sheet name="Prone Results" sheetId="4" r:id="rId4"/>
    <sheet name="Team Results" sheetId="5" r:id="rId5"/>
    <sheet name="International Match Resul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<sst xmlns="http://schemas.openxmlformats.org/spreadsheetml/2006/main" count="2073" uniqueCount="277">
  <si>
    <t>Compitior Name</t>
  </si>
  <si>
    <t>Club</t>
  </si>
  <si>
    <r>
      <t xml:space="preserve">Competitor </t>
    </r>
    <r>
      <rPr>
        <b/>
        <sz val="11"/>
        <rFont val="Arial"/>
        <family val="2"/>
      </rPr>
      <t>Number:</t>
    </r>
  </si>
  <si>
    <t>T &amp; P       Small Bore</t>
  </si>
  <si>
    <r>
      <t xml:space="preserve">Class </t>
    </r>
    <r>
      <rPr>
        <b/>
        <sz val="9"/>
        <rFont val="Calibri"/>
        <family val="2"/>
      </rPr>
      <t>←</t>
    </r>
  </si>
  <si>
    <t>T &amp; P       Centre Fire</t>
  </si>
  <si>
    <t>20 Metre    Precision</t>
  </si>
  <si>
    <t>Kieran Barry</t>
  </si>
  <si>
    <t>FRC</t>
  </si>
  <si>
    <t>A</t>
  </si>
  <si>
    <t>B</t>
  </si>
  <si>
    <t>Rofl Pobel</t>
  </si>
  <si>
    <t>BDMP</t>
  </si>
  <si>
    <t>Siggi Janus</t>
  </si>
  <si>
    <t>Bruno Blusse</t>
  </si>
  <si>
    <t>Michael Riethorst</t>
  </si>
  <si>
    <t>Uwe Zahner</t>
  </si>
  <si>
    <t>Rolf Filbig</t>
  </si>
  <si>
    <t>Steve Lamb</t>
  </si>
  <si>
    <t>UK</t>
  </si>
  <si>
    <t>John Lynch</t>
  </si>
  <si>
    <t>Joe Conroy</t>
  </si>
  <si>
    <t>John Robinson</t>
  </si>
  <si>
    <t>UK / Irl.</t>
  </si>
  <si>
    <t>X</t>
  </si>
  <si>
    <t>James Murphy</t>
  </si>
  <si>
    <t>Denis Linehan</t>
  </si>
  <si>
    <t>Andrew Jarman</t>
  </si>
  <si>
    <t>Michael Tope</t>
  </si>
  <si>
    <t>Eagles</t>
  </si>
  <si>
    <t>Tom Egan</t>
  </si>
  <si>
    <t>Gordon Swinburn</t>
  </si>
  <si>
    <t>John Walsh</t>
  </si>
  <si>
    <t>J.P. e Mange</t>
  </si>
  <si>
    <t>James Connolly</t>
  </si>
  <si>
    <t>Lough Bo</t>
  </si>
  <si>
    <t>Shane O Brien</t>
  </si>
  <si>
    <t>Phoenix</t>
  </si>
  <si>
    <t>Eamonn Maguire</t>
  </si>
  <si>
    <t>Harbour House</t>
  </si>
  <si>
    <t>Fabio Franciosa</t>
  </si>
  <si>
    <t>Matt McParland</t>
  </si>
  <si>
    <t>Paul Flanagan</t>
  </si>
  <si>
    <t>Ray Di Mascio</t>
  </si>
  <si>
    <t>Derek McNally</t>
  </si>
  <si>
    <t>Jeff Kehoe</t>
  </si>
  <si>
    <t>Rex Ho</t>
  </si>
  <si>
    <t>Oliver Swords</t>
  </si>
  <si>
    <t>Toby O Brien</t>
  </si>
  <si>
    <t>Joe Hanly Jr.</t>
  </si>
  <si>
    <t>Joe Hanly Snr.</t>
  </si>
  <si>
    <t>Anto Gallagher Snr.</t>
  </si>
  <si>
    <t>Anto Gallagher Jnr.</t>
  </si>
  <si>
    <t>Brian Kelly</t>
  </si>
  <si>
    <t>Frank Brennan</t>
  </si>
  <si>
    <t>Tomas Brophy</t>
  </si>
  <si>
    <t>??</t>
  </si>
  <si>
    <t>Keith Kelly</t>
  </si>
  <si>
    <t>Mike Nestor</t>
  </si>
  <si>
    <t>Kieran Cullinane</t>
  </si>
  <si>
    <t>Jimmy Bradley</t>
  </si>
  <si>
    <t>Mark Maguire</t>
  </si>
  <si>
    <t>Michael O Riordan</t>
  </si>
  <si>
    <t>Declan Murphy</t>
  </si>
  <si>
    <t>Glenn Forde</t>
  </si>
  <si>
    <t>ECSSC</t>
  </si>
  <si>
    <t>Paddy Boyle</t>
  </si>
  <si>
    <t>Martin Hayes</t>
  </si>
  <si>
    <t>Hilltop</t>
  </si>
  <si>
    <t>Dave O Dea</t>
  </si>
  <si>
    <t>B'Houra</t>
  </si>
  <si>
    <t>Sara Jane Reid</t>
  </si>
  <si>
    <t>Declan Byrne</t>
  </si>
  <si>
    <t>Dave Harris</t>
  </si>
  <si>
    <t>Andy Pain</t>
  </si>
  <si>
    <t>Chris Tyler</t>
  </si>
  <si>
    <t>Dan Quinlan</t>
  </si>
  <si>
    <t>Suirside</t>
  </si>
  <si>
    <t>Michael Power</t>
  </si>
  <si>
    <t>Mark Hendey</t>
  </si>
  <si>
    <t xml:space="preserve">John Wadding </t>
  </si>
  <si>
    <t>Liam McAvoy</t>
  </si>
  <si>
    <t>Tony Healy</t>
  </si>
  <si>
    <t>Nigel Barrett</t>
  </si>
  <si>
    <t>Gerry McCArthy</t>
  </si>
  <si>
    <t>Harry Hannon</t>
  </si>
  <si>
    <t>Kimm Phelan</t>
  </si>
  <si>
    <t>Victor Quirke</t>
  </si>
  <si>
    <t>John O Mahony</t>
  </si>
  <si>
    <t>John Lyons</t>
  </si>
  <si>
    <t>Padraig Herlihy</t>
  </si>
  <si>
    <t>Derek Healy</t>
  </si>
  <si>
    <t xml:space="preserve">Lough Bo </t>
  </si>
  <si>
    <t>Paul Hayes</t>
  </si>
  <si>
    <t>Patrick McMahon</t>
  </si>
  <si>
    <t>Dave Hayes</t>
  </si>
  <si>
    <t>Norman Browne</t>
  </si>
  <si>
    <t xml:space="preserve">UK </t>
  </si>
  <si>
    <t>John Desmond</t>
  </si>
  <si>
    <t xml:space="preserve">297 17X </t>
  </si>
  <si>
    <t xml:space="preserve">297 13 X </t>
  </si>
  <si>
    <t>Place</t>
  </si>
  <si>
    <t>1st</t>
  </si>
  <si>
    <t>2nd</t>
  </si>
  <si>
    <t>3rd</t>
  </si>
  <si>
    <t>295 11X</t>
  </si>
  <si>
    <t>295 8X</t>
  </si>
  <si>
    <t>FRC 2009 Pistol Results</t>
  </si>
  <si>
    <t>SmallBore Pistol T &amp; P</t>
  </si>
  <si>
    <t>Centre Fire Pistol T &amp; P</t>
  </si>
  <si>
    <t xml:space="preserve"> Precision Pistol</t>
  </si>
  <si>
    <t>FRC 2009 Gallery Rifle  Results</t>
  </si>
  <si>
    <t>GR 1500 Small Bore</t>
  </si>
  <si>
    <t>GR 1500 Centre Fire</t>
  </si>
  <si>
    <t xml:space="preserve">Multi Target  Small Bore </t>
  </si>
  <si>
    <t>Multi Target  Centre Fire</t>
  </si>
  <si>
    <t xml:space="preserve">50 Metre Precision Rifle </t>
  </si>
  <si>
    <t>D</t>
  </si>
  <si>
    <t xml:space="preserve">C </t>
  </si>
  <si>
    <t>Jim Smith</t>
  </si>
  <si>
    <t>David Holt</t>
  </si>
  <si>
    <t>John Egan</t>
  </si>
  <si>
    <t>J.P. de Mange</t>
  </si>
  <si>
    <t>Paddy O Shea</t>
  </si>
  <si>
    <t>C</t>
  </si>
  <si>
    <t>John O Sullivan</t>
  </si>
  <si>
    <t>Michael Doherty</t>
  </si>
  <si>
    <t>Gavin Murphy</t>
  </si>
  <si>
    <t>Pat Cullen</t>
  </si>
  <si>
    <t>Pat Tyrrell</t>
  </si>
  <si>
    <t>CWTSC</t>
  </si>
  <si>
    <t>John Milbourne</t>
  </si>
  <si>
    <t>Anthony Nolan</t>
  </si>
  <si>
    <t>Eamonn Brennan</t>
  </si>
  <si>
    <t>Gerry Conlon</t>
  </si>
  <si>
    <t>Matt Condon</t>
  </si>
  <si>
    <t>Tom Keevan</t>
  </si>
  <si>
    <t>Tony Quigley</t>
  </si>
  <si>
    <t>Noel Kennedy</t>
  </si>
  <si>
    <t>Owen Kavanagh</t>
  </si>
  <si>
    <t>Alison O Neill</t>
  </si>
  <si>
    <t>Catherine Littlemore</t>
  </si>
  <si>
    <t>Bill Connolly</t>
  </si>
  <si>
    <t>Michael Hyland</t>
  </si>
  <si>
    <t>Russell Gummerson</t>
  </si>
  <si>
    <t>Ivor Clegg</t>
  </si>
  <si>
    <t>Robert Pratt</t>
  </si>
  <si>
    <t>Jacky Lamb</t>
  </si>
  <si>
    <t>Dan Quinlan IS</t>
  </si>
  <si>
    <t>Gavin Murphy LV</t>
  </si>
  <si>
    <t>Ian Nolan</t>
  </si>
  <si>
    <t>Daragh Kinsella</t>
  </si>
  <si>
    <t xml:space="preserve">1st </t>
  </si>
  <si>
    <t xml:space="preserve">2nd </t>
  </si>
  <si>
    <t xml:space="preserve">3rd </t>
  </si>
  <si>
    <t xml:space="preserve">Place </t>
  </si>
  <si>
    <t>Gallery Rifle SmallBore 1500</t>
  </si>
  <si>
    <t>Gallery Rifle Centre Fire 1500</t>
  </si>
  <si>
    <t>Gallery Rifle T &amp; P Smallbore</t>
  </si>
  <si>
    <t>Gallery Rifle Multi Target Smallbore</t>
  </si>
  <si>
    <t>300 23X</t>
  </si>
  <si>
    <t>300 20X</t>
  </si>
  <si>
    <t>300 15X</t>
  </si>
  <si>
    <t>300 21X</t>
  </si>
  <si>
    <t>Gallery Rifle T &amp; P Centre Fire</t>
  </si>
  <si>
    <t>Gallery Rifle Multi Target Centre Fire</t>
  </si>
  <si>
    <t>Class     N/A</t>
  </si>
  <si>
    <t xml:space="preserve"> (9 x 10)</t>
  </si>
  <si>
    <t>(6 x 10)</t>
  </si>
  <si>
    <t>(5 x 10)</t>
  </si>
  <si>
    <t>300 26X</t>
  </si>
  <si>
    <t>300 17X</t>
  </si>
  <si>
    <t>300 16X</t>
  </si>
  <si>
    <t>300 19X</t>
  </si>
  <si>
    <t>300 14X</t>
  </si>
  <si>
    <t>300 25X</t>
  </si>
  <si>
    <t xml:space="preserve"> 300 28X </t>
  </si>
  <si>
    <t>FRC 2009 Prone Results</t>
  </si>
  <si>
    <t>FRC 2009 Benchrest Results</t>
  </si>
  <si>
    <t>IS</t>
  </si>
  <si>
    <t>HV</t>
  </si>
  <si>
    <t>LV</t>
  </si>
  <si>
    <t>Eugene Cleary LV</t>
  </si>
  <si>
    <t>X Count</t>
  </si>
  <si>
    <t>Score 50 Metre Benchrest</t>
  </si>
  <si>
    <t>50 Metre Benchrest</t>
  </si>
  <si>
    <t xml:space="preserve">Class </t>
  </si>
  <si>
    <t>Heavy Varmint Class</t>
  </si>
  <si>
    <t>Light Varmint Class</t>
  </si>
  <si>
    <t>International Sporter Class</t>
  </si>
  <si>
    <t>Score 100 Metre Benchrest</t>
  </si>
  <si>
    <t>100 Metre Benchrest</t>
  </si>
  <si>
    <t xml:space="preserve">Prone </t>
  </si>
  <si>
    <t>Alan Boothman</t>
  </si>
  <si>
    <t>DRC</t>
  </si>
  <si>
    <t>John K Walsh</t>
  </si>
  <si>
    <t>Class ←</t>
  </si>
  <si>
    <t>50 Metre Prone</t>
  </si>
  <si>
    <t>UK Team 22</t>
  </si>
  <si>
    <t>Score</t>
  </si>
  <si>
    <t>Blackfriars</t>
  </si>
  <si>
    <t>Gerbil</t>
  </si>
  <si>
    <t>The Ladies</t>
  </si>
  <si>
    <t>C. Littlemore</t>
  </si>
  <si>
    <t>Rolf Pobel</t>
  </si>
  <si>
    <t>K. Barry</t>
  </si>
  <si>
    <t>A. Gallagher Jnr.</t>
  </si>
  <si>
    <t>D. Murphy</t>
  </si>
  <si>
    <t>Andy Jarman</t>
  </si>
  <si>
    <t>Bruno Bluesse</t>
  </si>
  <si>
    <t>D. Fleming</t>
  </si>
  <si>
    <t>Jim Bradley</t>
  </si>
  <si>
    <t>J. Murphy</t>
  </si>
  <si>
    <t>J. Hanly Jnr.</t>
  </si>
  <si>
    <t>Gerbils</t>
  </si>
  <si>
    <t>Harbour House The Good</t>
  </si>
  <si>
    <t>DeclanByrne</t>
  </si>
  <si>
    <t>Mike Doherty</t>
  </si>
  <si>
    <t>J. Conroy</t>
  </si>
  <si>
    <t>P Boyle</t>
  </si>
  <si>
    <t>Harbour House The Bad</t>
  </si>
  <si>
    <t>Keith Kelly.</t>
  </si>
  <si>
    <t>Harbour House The Ugly</t>
  </si>
  <si>
    <t>International Match</t>
  </si>
  <si>
    <t>Ireland</t>
  </si>
  <si>
    <t>FRC 2009 Results</t>
  </si>
  <si>
    <t xml:space="preserve">Team Results </t>
  </si>
  <si>
    <t xml:space="preserve">Gallery Rifle Small Bore 1500 </t>
  </si>
  <si>
    <t xml:space="preserve">place </t>
  </si>
  <si>
    <t>Gallery Rifle Small Bore T &amp; P</t>
  </si>
  <si>
    <t>Gallery Rifle Small Bore Multi Target</t>
  </si>
  <si>
    <t>Gallery Rifle Centre Fire T &amp; P</t>
  </si>
  <si>
    <t>Gallery Rifle Centre Fire Multi Target</t>
  </si>
  <si>
    <t>50 Metre Precision</t>
  </si>
  <si>
    <t>The Ugly</t>
  </si>
  <si>
    <t>The Good</t>
  </si>
  <si>
    <t>Pistol Small Bore T &amp; P</t>
  </si>
  <si>
    <t>Pistol Centre Fire T &amp; P</t>
  </si>
  <si>
    <t>The Bad</t>
  </si>
  <si>
    <t>20 Metre Precision</t>
  </si>
  <si>
    <t xml:space="preserve">Harbour House </t>
  </si>
  <si>
    <t>Gallery Rifle 1500 Small Bore</t>
  </si>
  <si>
    <t>Gallery Rifle Multi Target Small Bore</t>
  </si>
  <si>
    <t>CatherineLittlemore</t>
  </si>
  <si>
    <t>1500 GRSB</t>
  </si>
  <si>
    <t>MT GRSB</t>
  </si>
  <si>
    <t>Youth Benchrest Class</t>
  </si>
  <si>
    <t>Team</t>
  </si>
  <si>
    <t>Highest 4 Scores Ireland</t>
  </si>
  <si>
    <t xml:space="preserve">X Count </t>
  </si>
  <si>
    <t>Highest 4   Scores        GB</t>
  </si>
  <si>
    <t xml:space="preserve">Score </t>
  </si>
  <si>
    <t>Steve Lambe</t>
  </si>
  <si>
    <t>Great Britain</t>
  </si>
  <si>
    <t>1st Place</t>
  </si>
  <si>
    <t>Great Britian</t>
  </si>
  <si>
    <t>2nd Place</t>
  </si>
  <si>
    <t xml:space="preserve">Andy Pain </t>
  </si>
  <si>
    <t>James Smyth</t>
  </si>
  <si>
    <t>3rd Place</t>
  </si>
  <si>
    <t>Germany</t>
  </si>
  <si>
    <t xml:space="preserve">Germany </t>
  </si>
  <si>
    <t xml:space="preserve">Brune Bluesse </t>
  </si>
  <si>
    <t>The International Match</t>
  </si>
  <si>
    <t>Match 1</t>
  </si>
  <si>
    <t>Match 2</t>
  </si>
  <si>
    <t>Match 3</t>
  </si>
  <si>
    <t>Match 4</t>
  </si>
  <si>
    <t>Match5 S1&amp;2</t>
  </si>
  <si>
    <t>Match5 S3&amp;4</t>
  </si>
  <si>
    <t>Hit Types</t>
  </si>
  <si>
    <t>No of Hits</t>
  </si>
  <si>
    <t>Hits</t>
  </si>
  <si>
    <t>Miss</t>
  </si>
  <si>
    <t>Max Hits</t>
  </si>
  <si>
    <t>Actual hits</t>
  </si>
  <si>
    <t xml:space="preserve">Full Scores Below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</si>
</sst>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5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3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C000"/>
      <name val="Arial"/>
      <family val="2"/>
    </font>
    <font>
      <b/>
      <sz val="20"/>
      <color theme="1"/>
      <name val="Calibri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0E0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70" fontId="4" fillId="33" borderId="10" xfId="55" applyNumberFormat="1" applyFont="1" applyFill="1" applyBorder="1" applyAlignment="1" applyProtection="1">
      <alignment horizontal="center"/>
      <protection/>
    </xf>
    <xf numFmtId="170" fontId="4" fillId="34" borderId="10" xfId="55" applyNumberFormat="1" applyFont="1" applyFill="1" applyBorder="1" applyAlignment="1" applyProtection="1">
      <alignment horizontal="center"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Fill="1" applyBorder="1" applyAlignment="1" applyProtection="1">
      <alignment horizontal="left"/>
      <protection locked="0"/>
    </xf>
    <xf numFmtId="170" fontId="4" fillId="35" borderId="10" xfId="55" applyNumberFormat="1" applyFont="1" applyFill="1" applyBorder="1" applyAlignment="1" applyProtection="1">
      <alignment horizontal="center"/>
      <protection locked="0"/>
    </xf>
    <xf numFmtId="0" fontId="2" fillId="0" borderId="10" xfId="55" applyBorder="1">
      <alignment/>
      <protection/>
    </xf>
    <xf numFmtId="170" fontId="4" fillId="36" borderId="10" xfId="55" applyNumberFormat="1" applyFont="1" applyFill="1" applyBorder="1" applyAlignment="1" applyProtection="1">
      <alignment horizontal="center"/>
      <protection/>
    </xf>
    <xf numFmtId="0" fontId="6" fillId="36" borderId="10" xfId="55" applyFont="1" applyFill="1" applyBorder="1" applyAlignment="1" applyProtection="1">
      <alignment horizontal="center" vertical="center" wrapText="1"/>
      <protection/>
    </xf>
    <xf numFmtId="0" fontId="6" fillId="37" borderId="10" xfId="55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center" vertical="center" textRotation="90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5" fillId="0" borderId="10" xfId="55" applyFont="1" applyFill="1" applyBorder="1" applyAlignment="1" applyProtection="1">
      <alignment horizontal="left"/>
      <protection locked="0"/>
    </xf>
    <xf numFmtId="0" fontId="6" fillId="0" borderId="10" xfId="55" applyFont="1" applyFill="1" applyBorder="1" applyAlignment="1" applyProtection="1">
      <alignment horizontal="left"/>
      <protection locked="0"/>
    </xf>
    <xf numFmtId="0" fontId="2" fillId="0" borderId="10" xfId="55" applyFont="1" applyFill="1" applyBorder="1" applyAlignment="1" applyProtection="1">
      <alignment/>
      <protection locked="0"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 applyProtection="1">
      <alignment horizontal="left"/>
      <protection locked="0"/>
    </xf>
    <xf numFmtId="0" fontId="54" fillId="0" borderId="10" xfId="55" applyFont="1" applyFill="1" applyBorder="1" applyAlignment="1" applyProtection="1">
      <alignment horizontal="center" vertical="center" wrapText="1"/>
      <protection/>
    </xf>
    <xf numFmtId="170" fontId="55" fillId="0" borderId="10" xfId="55" applyNumberFormat="1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70" fontId="4" fillId="33" borderId="10" xfId="57" applyNumberFormat="1" applyFont="1" applyFill="1" applyBorder="1" applyAlignment="1" applyProtection="1">
      <alignment horizontal="center"/>
      <protection/>
    </xf>
    <xf numFmtId="0" fontId="3" fillId="33" borderId="10" xfId="57" applyFont="1" applyFill="1" applyBorder="1" applyAlignment="1" applyProtection="1">
      <alignment horizontal="center" vertical="center" textRotation="90" wrapText="1"/>
      <protection/>
    </xf>
    <xf numFmtId="170" fontId="4" fillId="34" borderId="10" xfId="57" applyNumberFormat="1" applyFont="1" applyFill="1" applyBorder="1" applyAlignment="1" applyProtection="1">
      <alignment horizontal="center"/>
      <protection/>
    </xf>
    <xf numFmtId="0" fontId="2" fillId="0" borderId="10" xfId="57" applyFont="1" applyFill="1" applyBorder="1">
      <alignment/>
      <protection/>
    </xf>
    <xf numFmtId="0" fontId="2" fillId="0" borderId="10" xfId="57" applyFont="1" applyBorder="1">
      <alignment/>
      <protection/>
    </xf>
    <xf numFmtId="0" fontId="6" fillId="37" borderId="11" xfId="57" applyFont="1" applyFill="1" applyBorder="1" applyAlignment="1" applyProtection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left"/>
      <protection locked="0"/>
    </xf>
    <xf numFmtId="0" fontId="2" fillId="0" borderId="10" xfId="57" applyFont="1" applyFill="1" applyBorder="1" applyAlignment="1" applyProtection="1">
      <alignment horizontal="left"/>
      <protection locked="0"/>
    </xf>
    <xf numFmtId="0" fontId="2" fillId="0" borderId="10" xfId="57" applyBorder="1">
      <alignment/>
      <protection/>
    </xf>
    <xf numFmtId="170" fontId="4" fillId="36" borderId="10" xfId="57" applyNumberFormat="1" applyFont="1" applyFill="1" applyBorder="1" applyAlignment="1" applyProtection="1">
      <alignment horizontal="center"/>
      <protection/>
    </xf>
    <xf numFmtId="170" fontId="4" fillId="35" borderId="10" xfId="57" applyNumberFormat="1" applyFont="1" applyFill="1" applyBorder="1" applyAlignment="1" applyProtection="1">
      <alignment horizontal="center"/>
      <protection locked="0"/>
    </xf>
    <xf numFmtId="170" fontId="4" fillId="36" borderId="10" xfId="57" applyNumberFormat="1" applyFont="1" applyFill="1" applyBorder="1" applyAlignment="1" applyProtection="1">
      <alignment horizontal="center"/>
      <protection locked="0"/>
    </xf>
    <xf numFmtId="0" fontId="4" fillId="0" borderId="11" xfId="57" applyFont="1" applyFill="1" applyBorder="1">
      <alignment/>
      <protection/>
    </xf>
    <xf numFmtId="0" fontId="4" fillId="0" borderId="11" xfId="57" applyFont="1" applyBorder="1">
      <alignment/>
      <protection/>
    </xf>
    <xf numFmtId="0" fontId="6" fillId="36" borderId="10" xfId="57" applyFont="1" applyFill="1" applyBorder="1" applyAlignment="1" applyProtection="1">
      <alignment horizontal="center" vertical="center" wrapText="1"/>
      <protection/>
    </xf>
    <xf numFmtId="0" fontId="6" fillId="37" borderId="10" xfId="57" applyFont="1" applyFill="1" applyBorder="1" applyAlignment="1" applyProtection="1">
      <alignment horizontal="center" vertical="center" wrapText="1"/>
      <protection/>
    </xf>
    <xf numFmtId="0" fontId="6" fillId="34" borderId="10" xfId="57" applyFont="1" applyFill="1" applyBorder="1" applyAlignment="1" applyProtection="1">
      <alignment horizontal="center" vertical="center" wrapText="1"/>
      <protection/>
    </xf>
    <xf numFmtId="0" fontId="6" fillId="34" borderId="12" xfId="57" applyFont="1" applyFill="1" applyBorder="1" applyAlignment="1" applyProtection="1">
      <alignment horizontal="center" vertical="center" wrapText="1"/>
      <protection/>
    </xf>
    <xf numFmtId="170" fontId="4" fillId="34" borderId="12" xfId="57" applyNumberFormat="1" applyFont="1" applyFill="1" applyBorder="1" applyAlignment="1" applyProtection="1">
      <alignment horizontal="center"/>
      <protection/>
    </xf>
    <xf numFmtId="0" fontId="4" fillId="0" borderId="10" xfId="57" applyFont="1" applyBorder="1">
      <alignment/>
      <protection/>
    </xf>
    <xf numFmtId="0" fontId="2" fillId="0" borderId="10" xfId="57" applyFont="1" applyFill="1" applyBorder="1" applyAlignment="1" applyProtection="1">
      <alignment/>
      <protection locked="0"/>
    </xf>
    <xf numFmtId="0" fontId="4" fillId="36" borderId="10" xfId="57" applyFont="1" applyFill="1" applyBorder="1" applyAlignment="1" applyProtection="1">
      <alignment horizontal="center"/>
      <protection locked="0"/>
    </xf>
    <xf numFmtId="0" fontId="54" fillId="0" borderId="10" xfId="57" applyFont="1" applyFill="1" applyBorder="1" applyAlignment="1" applyProtection="1">
      <alignment horizontal="center" vertical="center" wrapText="1"/>
      <protection/>
    </xf>
    <xf numFmtId="170" fontId="55" fillId="0" borderId="10" xfId="57" applyNumberFormat="1" applyFont="1" applyFill="1" applyBorder="1" applyAlignment="1" applyProtection="1">
      <alignment horizontal="center"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0" fontId="4" fillId="0" borderId="10" xfId="57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170" fontId="4" fillId="33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170" fontId="4" fillId="35" borderId="10" xfId="0" applyNumberFormat="1" applyFont="1" applyFill="1" applyBorder="1" applyAlignment="1" applyProtection="1">
      <alignment horizontal="center"/>
      <protection/>
    </xf>
    <xf numFmtId="170" fontId="4" fillId="35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2" fillId="39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52" fillId="0" borderId="0" xfId="0" applyFont="1" applyAlignment="1">
      <alignment horizontal="center"/>
    </xf>
    <xf numFmtId="0" fontId="52" fillId="40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170" fontId="4" fillId="34" borderId="14" xfId="0" applyNumberFormat="1" applyFont="1" applyFill="1" applyBorder="1" applyAlignment="1" applyProtection="1">
      <alignment horizontal="center"/>
      <protection/>
    </xf>
    <xf numFmtId="170" fontId="58" fillId="0" borderId="16" xfId="0" applyNumberFormat="1" applyFont="1" applyBorder="1" applyAlignment="1">
      <alignment horizontal="center"/>
    </xf>
    <xf numFmtId="170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70" fontId="58" fillId="0" borderId="10" xfId="0" applyNumberFormat="1" applyFont="1" applyBorder="1" applyAlignment="1">
      <alignment/>
    </xf>
    <xf numFmtId="0" fontId="58" fillId="0" borderId="12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8" xfId="0" applyFill="1" applyBorder="1" applyAlignment="1">
      <alignment/>
    </xf>
    <xf numFmtId="0" fontId="4" fillId="0" borderId="19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11" fillId="41" borderId="0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/>
    </xf>
    <xf numFmtId="0" fontId="2" fillId="41" borderId="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0" fillId="41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170" fontId="4" fillId="34" borderId="22" xfId="0" applyNumberFormat="1" applyFont="1" applyFill="1" applyBorder="1" applyAlignment="1" applyProtection="1">
      <alignment horizontal="center"/>
      <protection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55" fillId="0" borderId="25" xfId="0" applyFont="1" applyBorder="1" applyAlignment="1">
      <alignment horizontal="center" vertical="center"/>
    </xf>
    <xf numFmtId="0" fontId="55" fillId="36" borderId="10" xfId="0" applyFont="1" applyFill="1" applyBorder="1" applyAlignment="1">
      <alignment/>
    </xf>
    <xf numFmtId="0" fontId="0" fillId="42" borderId="10" xfId="0" applyFill="1" applyBorder="1" applyAlignment="1" applyProtection="1">
      <alignment/>
      <protection/>
    </xf>
    <xf numFmtId="0" fontId="0" fillId="43" borderId="14" xfId="0" applyFill="1" applyBorder="1" applyAlignment="1" applyProtection="1">
      <alignment/>
      <protection/>
    </xf>
    <xf numFmtId="0" fontId="4" fillId="43" borderId="25" xfId="0" applyFont="1" applyFill="1" applyBorder="1" applyAlignment="1" applyProtection="1">
      <alignment horizontal="center"/>
      <protection/>
    </xf>
    <xf numFmtId="0" fontId="4" fillId="43" borderId="16" xfId="0" applyFont="1" applyFill="1" applyBorder="1" applyAlignment="1" applyProtection="1">
      <alignment horizontal="center"/>
      <protection/>
    </xf>
    <xf numFmtId="0" fontId="5" fillId="44" borderId="10" xfId="0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/>
    </xf>
    <xf numFmtId="0" fontId="3" fillId="43" borderId="10" xfId="0" applyFont="1" applyFill="1" applyBorder="1" applyAlignment="1" applyProtection="1">
      <alignment/>
      <protection/>
    </xf>
    <xf numFmtId="0" fontId="3" fillId="44" borderId="13" xfId="0" applyFont="1" applyFill="1" applyBorder="1" applyAlignment="1" applyProtection="1">
      <alignment horizontal="center"/>
      <protection/>
    </xf>
    <xf numFmtId="0" fontId="6" fillId="44" borderId="15" xfId="0" applyFont="1" applyFill="1" applyBorder="1" applyAlignment="1" applyProtection="1">
      <alignment horizontal="center"/>
      <protection/>
    </xf>
    <xf numFmtId="0" fontId="0" fillId="42" borderId="10" xfId="0" applyFill="1" applyBorder="1" applyAlignment="1" applyProtection="1">
      <alignment/>
      <protection locked="0"/>
    </xf>
    <xf numFmtId="0" fontId="4" fillId="43" borderId="2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6" fillId="44" borderId="16" xfId="0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/>
      <protection/>
    </xf>
    <xf numFmtId="0" fontId="4" fillId="42" borderId="10" xfId="0" applyFont="1" applyFill="1" applyBorder="1" applyAlignment="1" applyProtection="1">
      <alignment horizontal="left"/>
      <protection locked="0"/>
    </xf>
    <xf numFmtId="0" fontId="4" fillId="43" borderId="14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42" borderId="10" xfId="0" applyFont="1" applyFill="1" applyBorder="1" applyAlignment="1" applyProtection="1">
      <alignment horizontal="left"/>
      <protection locked="0"/>
    </xf>
    <xf numFmtId="0" fontId="3" fillId="42" borderId="10" xfId="0" applyFont="1" applyFill="1" applyBorder="1" applyAlignment="1" applyProtection="1">
      <alignment/>
      <protection locked="0"/>
    </xf>
    <xf numFmtId="0" fontId="4" fillId="43" borderId="32" xfId="0" applyFont="1" applyFill="1" applyBorder="1" applyAlignment="1" applyProtection="1">
      <alignment horizontal="center"/>
      <protection/>
    </xf>
    <xf numFmtId="0" fontId="6" fillId="44" borderId="13" xfId="0" applyFont="1" applyFill="1" applyBorder="1" applyAlignment="1" applyProtection="1">
      <alignment horizontal="center"/>
      <protection/>
    </xf>
    <xf numFmtId="0" fontId="9" fillId="43" borderId="10" xfId="0" applyFont="1" applyFill="1" applyBorder="1" applyAlignment="1" applyProtection="1">
      <alignment horizontal="center"/>
      <protection/>
    </xf>
    <xf numFmtId="0" fontId="10" fillId="43" borderId="10" xfId="0" applyFont="1" applyFill="1" applyBorder="1" applyAlignment="1" applyProtection="1">
      <alignment horizontal="center"/>
      <protection/>
    </xf>
    <xf numFmtId="170" fontId="6" fillId="33" borderId="13" xfId="0" applyNumberFormat="1" applyFont="1" applyFill="1" applyBorder="1" applyAlignment="1" applyProtection="1">
      <alignment horizontal="center" vertical="center"/>
      <protection/>
    </xf>
    <xf numFmtId="0" fontId="11" fillId="45" borderId="13" xfId="0" applyFont="1" applyFill="1" applyBorder="1" applyAlignment="1" applyProtection="1">
      <alignment horizontal="center" vertical="center"/>
      <protection/>
    </xf>
    <xf numFmtId="0" fontId="3" fillId="44" borderId="10" xfId="0" applyFont="1" applyFill="1" applyBorder="1" applyAlignment="1" applyProtection="1">
      <alignment/>
      <protection/>
    </xf>
    <xf numFmtId="0" fontId="4" fillId="44" borderId="10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ill="1" applyBorder="1" applyAlignment="1">
      <alignment/>
    </xf>
    <xf numFmtId="0" fontId="2" fillId="42" borderId="10" xfId="0" applyFont="1" applyFill="1" applyBorder="1" applyAlignment="1" applyProtection="1">
      <alignment/>
      <protection locked="0"/>
    </xf>
    <xf numFmtId="0" fontId="6" fillId="43" borderId="10" xfId="0" applyFont="1" applyFill="1" applyBorder="1" applyAlignment="1" applyProtection="1">
      <alignment horizontal="center"/>
      <protection/>
    </xf>
    <xf numFmtId="0" fontId="3" fillId="42" borderId="13" xfId="0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/>
    </xf>
    <xf numFmtId="0" fontId="55" fillId="36" borderId="1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C%20International%20Match%20Score%20System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 1500 Revolver"/>
      <sheetName val="International Match"/>
      <sheetName val="International Scores"/>
    </sheetNames>
    <sheetDataSet>
      <sheetData sheetId="2">
        <row r="3">
          <cell r="N3">
            <v>1479</v>
          </cell>
        </row>
        <row r="4">
          <cell r="N4">
            <v>1483</v>
          </cell>
        </row>
        <row r="5">
          <cell r="N5">
            <v>1470</v>
          </cell>
        </row>
        <row r="6">
          <cell r="N6">
            <v>1459</v>
          </cell>
        </row>
        <row r="7">
          <cell r="N7">
            <v>1496</v>
          </cell>
        </row>
        <row r="8">
          <cell r="N8">
            <v>1487</v>
          </cell>
        </row>
        <row r="9">
          <cell r="N9">
            <v>1484</v>
          </cell>
        </row>
        <row r="10">
          <cell r="N10">
            <v>1499</v>
          </cell>
        </row>
        <row r="11">
          <cell r="N11">
            <v>1470</v>
          </cell>
        </row>
        <row r="12">
          <cell r="N12">
            <v>1478</v>
          </cell>
        </row>
        <row r="13">
          <cell r="N13">
            <v>1483</v>
          </cell>
        </row>
        <row r="14">
          <cell r="N14">
            <v>1479</v>
          </cell>
        </row>
        <row r="15">
          <cell r="N15">
            <v>1475</v>
          </cell>
        </row>
        <row r="16">
          <cell r="N16">
            <v>1471</v>
          </cell>
        </row>
        <row r="17">
          <cell r="N17">
            <v>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1">
      <selection activeCell="E3" sqref="E3:E53"/>
    </sheetView>
  </sheetViews>
  <sheetFormatPr defaultColWidth="9.140625" defaultRowHeight="15"/>
  <cols>
    <col min="1" max="1" width="28.57421875" style="0" customWidth="1"/>
    <col min="2" max="2" width="17.140625" style="0" customWidth="1"/>
    <col min="3" max="6" width="10.7109375" style="0" customWidth="1"/>
  </cols>
  <sheetData>
    <row r="1" spans="1:6" ht="56.25" customHeight="1">
      <c r="A1" s="169" t="s">
        <v>107</v>
      </c>
      <c r="B1" s="169"/>
      <c r="C1" s="169"/>
      <c r="D1" s="169"/>
      <c r="E1" s="169"/>
      <c r="F1" s="169"/>
    </row>
    <row r="2" spans="1:6" ht="37.5" customHeight="1">
      <c r="A2" s="169" t="s">
        <v>108</v>
      </c>
      <c r="B2" s="169"/>
      <c r="C2" s="169"/>
      <c r="D2" s="169"/>
      <c r="E2" s="169"/>
      <c r="F2" s="169"/>
    </row>
    <row r="3" spans="1:6" ht="56.25" customHeight="1">
      <c r="A3" s="10" t="s">
        <v>0</v>
      </c>
      <c r="B3" s="10" t="s">
        <v>1</v>
      </c>
      <c r="C3" s="11" t="s">
        <v>2</v>
      </c>
      <c r="D3" s="12" t="s">
        <v>3</v>
      </c>
      <c r="E3" s="9" t="s">
        <v>4</v>
      </c>
      <c r="F3" s="19" t="s">
        <v>101</v>
      </c>
    </row>
    <row r="4" spans="1:6" ht="15">
      <c r="A4" s="17" t="s">
        <v>32</v>
      </c>
      <c r="B4" s="3" t="s">
        <v>29</v>
      </c>
      <c r="C4" s="1">
        <v>22</v>
      </c>
      <c r="D4" s="2">
        <v>299</v>
      </c>
      <c r="E4" s="8" t="s">
        <v>24</v>
      </c>
      <c r="F4" s="20" t="s">
        <v>102</v>
      </c>
    </row>
    <row r="5" spans="1:6" ht="15">
      <c r="A5" s="13" t="s">
        <v>67</v>
      </c>
      <c r="B5" s="4" t="s">
        <v>68</v>
      </c>
      <c r="C5" s="1">
        <v>57</v>
      </c>
      <c r="D5" s="2" t="s">
        <v>99</v>
      </c>
      <c r="E5" s="8" t="s">
        <v>24</v>
      </c>
      <c r="F5" s="20" t="s">
        <v>103</v>
      </c>
    </row>
    <row r="6" spans="1:6" ht="15">
      <c r="A6" s="13" t="s">
        <v>57</v>
      </c>
      <c r="B6" s="3" t="s">
        <v>39</v>
      </c>
      <c r="C6" s="1">
        <v>46</v>
      </c>
      <c r="D6" s="2" t="s">
        <v>100</v>
      </c>
      <c r="E6" s="8" t="s">
        <v>24</v>
      </c>
      <c r="F6" s="20" t="s">
        <v>104</v>
      </c>
    </row>
    <row r="7" spans="1:6" ht="15">
      <c r="A7" s="17" t="s">
        <v>42</v>
      </c>
      <c r="B7" s="3" t="s">
        <v>39</v>
      </c>
      <c r="C7" s="1">
        <v>30</v>
      </c>
      <c r="D7" s="2">
        <v>297</v>
      </c>
      <c r="E7" s="8" t="s">
        <v>24</v>
      </c>
      <c r="F7" s="20"/>
    </row>
    <row r="8" spans="1:6" ht="15">
      <c r="A8" s="17" t="s">
        <v>53</v>
      </c>
      <c r="B8" s="3" t="s">
        <v>37</v>
      </c>
      <c r="C8" s="1">
        <v>43</v>
      </c>
      <c r="D8" s="2">
        <v>297</v>
      </c>
      <c r="E8" s="8" t="s">
        <v>24</v>
      </c>
      <c r="F8" s="20"/>
    </row>
    <row r="9" spans="1:6" ht="15">
      <c r="A9" s="17" t="s">
        <v>46</v>
      </c>
      <c r="B9" s="3" t="s">
        <v>39</v>
      </c>
      <c r="C9" s="1">
        <v>34</v>
      </c>
      <c r="D9" s="2">
        <v>295</v>
      </c>
      <c r="E9" s="8" t="s">
        <v>24</v>
      </c>
      <c r="F9" s="20"/>
    </row>
    <row r="10" spans="1:6" ht="15">
      <c r="A10" s="17" t="s">
        <v>45</v>
      </c>
      <c r="B10" s="3" t="s">
        <v>39</v>
      </c>
      <c r="C10" s="1">
        <v>33</v>
      </c>
      <c r="D10" s="2">
        <v>293</v>
      </c>
      <c r="E10" s="8" t="s">
        <v>24</v>
      </c>
      <c r="F10" s="20"/>
    </row>
    <row r="11" spans="1:6" ht="15">
      <c r="A11" s="13" t="s">
        <v>55</v>
      </c>
      <c r="B11" s="3" t="s">
        <v>56</v>
      </c>
      <c r="C11" s="1">
        <v>45</v>
      </c>
      <c r="D11" s="2">
        <v>293</v>
      </c>
      <c r="E11" s="8" t="s">
        <v>24</v>
      </c>
      <c r="F11" s="20"/>
    </row>
    <row r="12" spans="1:6" ht="15">
      <c r="A12" s="17" t="s">
        <v>52</v>
      </c>
      <c r="B12" s="3" t="s">
        <v>37</v>
      </c>
      <c r="C12" s="1">
        <v>41</v>
      </c>
      <c r="D12" s="2">
        <v>291</v>
      </c>
      <c r="E12" s="8" t="s">
        <v>24</v>
      </c>
      <c r="F12" s="20"/>
    </row>
    <row r="13" spans="1:6" ht="15">
      <c r="A13" s="13" t="s">
        <v>83</v>
      </c>
      <c r="B13" s="7" t="s">
        <v>68</v>
      </c>
      <c r="C13" s="1">
        <v>95</v>
      </c>
      <c r="D13" s="2">
        <v>291</v>
      </c>
      <c r="E13" s="8" t="s">
        <v>24</v>
      </c>
      <c r="F13" s="20"/>
    </row>
    <row r="14" spans="1:6" ht="15">
      <c r="A14" s="17" t="s">
        <v>28</v>
      </c>
      <c r="B14" s="3" t="s">
        <v>29</v>
      </c>
      <c r="C14" s="1">
        <v>18</v>
      </c>
      <c r="D14" s="2">
        <v>283</v>
      </c>
      <c r="E14" s="8" t="s">
        <v>24</v>
      </c>
      <c r="F14" s="20"/>
    </row>
    <row r="15" spans="1:6" ht="15">
      <c r="A15" s="13" t="s">
        <v>61</v>
      </c>
      <c r="B15" s="3" t="s">
        <v>39</v>
      </c>
      <c r="C15" s="1">
        <v>51</v>
      </c>
      <c r="D15" s="2">
        <v>297</v>
      </c>
      <c r="E15" s="8" t="s">
        <v>9</v>
      </c>
      <c r="F15" s="20" t="s">
        <v>102</v>
      </c>
    </row>
    <row r="16" spans="1:6" ht="15">
      <c r="A16" s="17" t="s">
        <v>7</v>
      </c>
      <c r="B16" s="3" t="s">
        <v>8</v>
      </c>
      <c r="C16" s="1">
        <v>1</v>
      </c>
      <c r="D16" s="2">
        <v>291</v>
      </c>
      <c r="E16" s="8" t="s">
        <v>9</v>
      </c>
      <c r="F16" s="20" t="s">
        <v>103</v>
      </c>
    </row>
    <row r="17" spans="1:6" ht="15">
      <c r="A17" s="17" t="s">
        <v>30</v>
      </c>
      <c r="B17" s="3" t="s">
        <v>29</v>
      </c>
      <c r="C17" s="1">
        <v>20</v>
      </c>
      <c r="D17" s="2">
        <v>289</v>
      </c>
      <c r="E17" s="8" t="s">
        <v>9</v>
      </c>
      <c r="F17" s="20" t="s">
        <v>104</v>
      </c>
    </row>
    <row r="18" spans="1:6" ht="15">
      <c r="A18" s="17" t="s">
        <v>49</v>
      </c>
      <c r="B18" s="3" t="s">
        <v>37</v>
      </c>
      <c r="C18" s="1">
        <v>38</v>
      </c>
      <c r="D18" s="2">
        <v>286</v>
      </c>
      <c r="E18" s="8" t="s">
        <v>9</v>
      </c>
      <c r="F18" s="20"/>
    </row>
    <row r="19" spans="1:6" ht="15">
      <c r="A19" s="17" t="s">
        <v>43</v>
      </c>
      <c r="B19" s="3" t="s">
        <v>39</v>
      </c>
      <c r="C19" s="1">
        <v>31</v>
      </c>
      <c r="D19" s="2">
        <v>285</v>
      </c>
      <c r="E19" s="8" t="s">
        <v>9</v>
      </c>
      <c r="F19" s="20"/>
    </row>
    <row r="20" spans="1:6" ht="15">
      <c r="A20" s="13" t="s">
        <v>84</v>
      </c>
      <c r="B20" s="7" t="s">
        <v>8</v>
      </c>
      <c r="C20" s="1">
        <v>96</v>
      </c>
      <c r="D20" s="2">
        <v>284</v>
      </c>
      <c r="E20" s="8" t="s">
        <v>9</v>
      </c>
      <c r="F20" s="20"/>
    </row>
    <row r="21" spans="1:6" ht="15">
      <c r="A21" s="17" t="s">
        <v>47</v>
      </c>
      <c r="B21" s="3" t="s">
        <v>39</v>
      </c>
      <c r="C21" s="1">
        <v>36</v>
      </c>
      <c r="D21" s="2">
        <v>283</v>
      </c>
      <c r="E21" s="8" t="s">
        <v>9</v>
      </c>
      <c r="F21" s="20"/>
    </row>
    <row r="22" spans="1:6" ht="15">
      <c r="A22" s="13" t="s">
        <v>82</v>
      </c>
      <c r="B22" s="7" t="s">
        <v>8</v>
      </c>
      <c r="C22" s="1">
        <v>94</v>
      </c>
      <c r="D22" s="2">
        <v>283</v>
      </c>
      <c r="E22" s="8" t="s">
        <v>9</v>
      </c>
      <c r="F22" s="20"/>
    </row>
    <row r="23" spans="1:6" ht="15">
      <c r="A23" s="18" t="s">
        <v>89</v>
      </c>
      <c r="B23" s="3" t="s">
        <v>8</v>
      </c>
      <c r="C23" s="6">
        <v>106</v>
      </c>
      <c r="D23" s="2">
        <v>283</v>
      </c>
      <c r="E23" s="8" t="s">
        <v>9</v>
      </c>
      <c r="F23" s="20"/>
    </row>
    <row r="24" spans="1:6" ht="15">
      <c r="A24" s="13" t="s">
        <v>62</v>
      </c>
      <c r="B24" s="3" t="s">
        <v>8</v>
      </c>
      <c r="C24" s="1">
        <v>52</v>
      </c>
      <c r="D24" s="2">
        <v>280</v>
      </c>
      <c r="E24" s="8" t="s">
        <v>9</v>
      </c>
      <c r="F24" s="20"/>
    </row>
    <row r="25" spans="1:6" ht="15">
      <c r="A25" s="13" t="s">
        <v>73</v>
      </c>
      <c r="B25" s="3" t="s">
        <v>19</v>
      </c>
      <c r="C25" s="1">
        <v>70</v>
      </c>
      <c r="D25" s="2">
        <v>280</v>
      </c>
      <c r="E25" s="8" t="s">
        <v>9</v>
      </c>
      <c r="F25" s="20"/>
    </row>
    <row r="26" spans="1:6" ht="15">
      <c r="A26" s="13" t="s">
        <v>85</v>
      </c>
      <c r="B26" s="3" t="s">
        <v>8</v>
      </c>
      <c r="C26" s="6">
        <v>102</v>
      </c>
      <c r="D26" s="2">
        <v>280</v>
      </c>
      <c r="E26" s="8" t="s">
        <v>9</v>
      </c>
      <c r="F26" s="20"/>
    </row>
    <row r="27" spans="1:6" ht="15">
      <c r="A27" s="18" t="s">
        <v>88</v>
      </c>
      <c r="B27" s="3" t="s">
        <v>8</v>
      </c>
      <c r="C27" s="6">
        <v>105</v>
      </c>
      <c r="D27" s="2">
        <v>280</v>
      </c>
      <c r="E27" s="8" t="s">
        <v>9</v>
      </c>
      <c r="F27" s="20"/>
    </row>
    <row r="28" spans="1:6" ht="15">
      <c r="A28" s="13" t="s">
        <v>58</v>
      </c>
      <c r="B28" s="3" t="s">
        <v>39</v>
      </c>
      <c r="C28" s="1">
        <v>47</v>
      </c>
      <c r="D28" s="2">
        <v>261</v>
      </c>
      <c r="E28" s="8" t="s">
        <v>9</v>
      </c>
      <c r="F28" s="20"/>
    </row>
    <row r="29" spans="1:6" ht="15">
      <c r="A29" s="17" t="s">
        <v>38</v>
      </c>
      <c r="B29" s="3" t="s">
        <v>39</v>
      </c>
      <c r="C29" s="1">
        <v>27</v>
      </c>
      <c r="D29" s="2">
        <v>259</v>
      </c>
      <c r="E29" s="8" t="s">
        <v>9</v>
      </c>
      <c r="F29" s="20"/>
    </row>
    <row r="30" spans="1:6" ht="15">
      <c r="A30" s="17" t="s">
        <v>48</v>
      </c>
      <c r="B30" s="3" t="s">
        <v>39</v>
      </c>
      <c r="C30" s="1">
        <v>37</v>
      </c>
      <c r="D30" s="2">
        <v>194</v>
      </c>
      <c r="E30" s="8" t="s">
        <v>9</v>
      </c>
      <c r="F30" s="20"/>
    </row>
    <row r="31" spans="1:6" ht="15">
      <c r="A31" s="17" t="s">
        <v>44</v>
      </c>
      <c r="B31" s="3" t="s">
        <v>39</v>
      </c>
      <c r="C31" s="1">
        <v>32</v>
      </c>
      <c r="D31" s="2">
        <v>286</v>
      </c>
      <c r="E31" s="8" t="s">
        <v>10</v>
      </c>
      <c r="F31" s="20" t="s">
        <v>102</v>
      </c>
    </row>
    <row r="32" spans="1:6" ht="15">
      <c r="A32" s="17" t="s">
        <v>33</v>
      </c>
      <c r="B32" s="3" t="s">
        <v>29</v>
      </c>
      <c r="C32" s="1">
        <v>23</v>
      </c>
      <c r="D32" s="2">
        <v>281</v>
      </c>
      <c r="E32" s="8" t="s">
        <v>10</v>
      </c>
      <c r="F32" s="20" t="s">
        <v>103</v>
      </c>
    </row>
    <row r="33" spans="1:6" ht="15">
      <c r="A33" s="17" t="s">
        <v>51</v>
      </c>
      <c r="B33" s="3" t="s">
        <v>37</v>
      </c>
      <c r="C33" s="1">
        <v>40</v>
      </c>
      <c r="D33" s="2">
        <v>278</v>
      </c>
      <c r="E33" s="8" t="s">
        <v>10</v>
      </c>
      <c r="F33" s="20" t="s">
        <v>104</v>
      </c>
    </row>
    <row r="34" spans="1:6" ht="15">
      <c r="A34" s="17" t="s">
        <v>50</v>
      </c>
      <c r="B34" s="3" t="s">
        <v>37</v>
      </c>
      <c r="C34" s="1">
        <v>39</v>
      </c>
      <c r="D34" s="2">
        <v>276</v>
      </c>
      <c r="E34" s="8" t="s">
        <v>10</v>
      </c>
      <c r="F34" s="20"/>
    </row>
    <row r="35" spans="1:6" ht="15">
      <c r="A35" s="13" t="s">
        <v>63</v>
      </c>
      <c r="B35" s="3" t="s">
        <v>8</v>
      </c>
      <c r="C35" s="1">
        <v>53</v>
      </c>
      <c r="D35" s="2">
        <v>276</v>
      </c>
      <c r="E35" s="8" t="s">
        <v>10</v>
      </c>
      <c r="F35" s="20"/>
    </row>
    <row r="36" spans="1:6" ht="15">
      <c r="A36" s="13" t="s">
        <v>87</v>
      </c>
      <c r="B36" s="4" t="s">
        <v>8</v>
      </c>
      <c r="C36" s="6">
        <v>104</v>
      </c>
      <c r="D36" s="2">
        <v>276</v>
      </c>
      <c r="E36" s="8" t="s">
        <v>10</v>
      </c>
      <c r="F36" s="20"/>
    </row>
    <row r="37" spans="1:6" ht="15">
      <c r="A37" s="17" t="s">
        <v>41</v>
      </c>
      <c r="B37" s="3" t="s">
        <v>39</v>
      </c>
      <c r="C37" s="1">
        <v>29</v>
      </c>
      <c r="D37" s="2">
        <v>273</v>
      </c>
      <c r="E37" s="8" t="s">
        <v>10</v>
      </c>
      <c r="F37" s="20"/>
    </row>
    <row r="38" spans="1:6" ht="15">
      <c r="A38" s="18" t="s">
        <v>90</v>
      </c>
      <c r="B38" s="14" t="s">
        <v>8</v>
      </c>
      <c r="C38" s="6">
        <v>108</v>
      </c>
      <c r="D38" s="2">
        <v>272</v>
      </c>
      <c r="E38" s="8" t="s">
        <v>10</v>
      </c>
      <c r="F38" s="20"/>
    </row>
    <row r="39" spans="1:6" ht="15">
      <c r="A39" s="13" t="s">
        <v>54</v>
      </c>
      <c r="B39" s="3" t="s">
        <v>37</v>
      </c>
      <c r="C39" s="1">
        <v>44</v>
      </c>
      <c r="D39" s="2">
        <v>271</v>
      </c>
      <c r="E39" s="8" t="s">
        <v>10</v>
      </c>
      <c r="F39" s="20"/>
    </row>
    <row r="40" spans="1:6" ht="15">
      <c r="A40" s="13" t="s">
        <v>71</v>
      </c>
      <c r="B40" s="4" t="s">
        <v>39</v>
      </c>
      <c r="C40" s="1">
        <v>59</v>
      </c>
      <c r="D40" s="2">
        <v>271</v>
      </c>
      <c r="E40" s="8" t="s">
        <v>10</v>
      </c>
      <c r="F40" s="20"/>
    </row>
    <row r="41" spans="1:6" ht="15">
      <c r="A41" s="17" t="s">
        <v>40</v>
      </c>
      <c r="B41" s="3" t="s">
        <v>39</v>
      </c>
      <c r="C41" s="1">
        <v>28</v>
      </c>
      <c r="D41" s="2">
        <v>270</v>
      </c>
      <c r="E41" s="8" t="s">
        <v>10</v>
      </c>
      <c r="F41" s="20"/>
    </row>
    <row r="42" spans="1:6" ht="15">
      <c r="A42" s="13" t="s">
        <v>66</v>
      </c>
      <c r="B42" s="4" t="s">
        <v>8</v>
      </c>
      <c r="C42" s="1">
        <v>56</v>
      </c>
      <c r="D42" s="2">
        <v>267</v>
      </c>
      <c r="E42" s="8" t="s">
        <v>10</v>
      </c>
      <c r="F42" s="20"/>
    </row>
    <row r="43" spans="1:6" ht="15">
      <c r="A43" s="17" t="s">
        <v>25</v>
      </c>
      <c r="B43" s="3" t="s">
        <v>8</v>
      </c>
      <c r="C43" s="1">
        <v>13</v>
      </c>
      <c r="D43" s="2">
        <v>265</v>
      </c>
      <c r="E43" s="8" t="s">
        <v>10</v>
      </c>
      <c r="F43" s="20"/>
    </row>
    <row r="44" spans="1:6" ht="15">
      <c r="A44" s="17" t="s">
        <v>20</v>
      </c>
      <c r="B44" s="3" t="s">
        <v>19</v>
      </c>
      <c r="C44" s="1">
        <v>9</v>
      </c>
      <c r="D44" s="2">
        <v>264</v>
      </c>
      <c r="E44" s="8" t="s">
        <v>10</v>
      </c>
      <c r="F44" s="20"/>
    </row>
    <row r="45" spans="1:6" ht="15">
      <c r="A45" s="13" t="s">
        <v>74</v>
      </c>
      <c r="B45" s="3" t="s">
        <v>19</v>
      </c>
      <c r="C45" s="1">
        <v>71</v>
      </c>
      <c r="D45" s="2">
        <v>264</v>
      </c>
      <c r="E45" s="8" t="s">
        <v>10</v>
      </c>
      <c r="F45" s="20"/>
    </row>
    <row r="46" spans="1:6" ht="15">
      <c r="A46" s="18" t="s">
        <v>95</v>
      </c>
      <c r="B46" s="16" t="s">
        <v>8</v>
      </c>
      <c r="C46" s="6">
        <v>114</v>
      </c>
      <c r="D46" s="2">
        <v>264</v>
      </c>
      <c r="E46" s="8" t="s">
        <v>10</v>
      </c>
      <c r="F46" s="20"/>
    </row>
    <row r="47" spans="1:6" ht="15">
      <c r="A47" s="18" t="s">
        <v>79</v>
      </c>
      <c r="B47" s="5" t="s">
        <v>19</v>
      </c>
      <c r="C47" s="1">
        <v>84</v>
      </c>
      <c r="D47" s="2">
        <v>260</v>
      </c>
      <c r="E47" s="8" t="s">
        <v>10</v>
      </c>
      <c r="F47" s="20"/>
    </row>
    <row r="48" spans="1:6" ht="15">
      <c r="A48" s="18" t="s">
        <v>98</v>
      </c>
      <c r="B48" s="15" t="s">
        <v>8</v>
      </c>
      <c r="C48" s="6">
        <v>118</v>
      </c>
      <c r="D48" s="2">
        <v>258</v>
      </c>
      <c r="E48" s="8" t="s">
        <v>10</v>
      </c>
      <c r="F48" s="20"/>
    </row>
    <row r="49" spans="1:6" ht="15">
      <c r="A49" s="13" t="s">
        <v>86</v>
      </c>
      <c r="B49" s="3" t="s">
        <v>8</v>
      </c>
      <c r="C49" s="6">
        <v>103</v>
      </c>
      <c r="D49" s="2">
        <v>255</v>
      </c>
      <c r="E49" s="8" t="s">
        <v>10</v>
      </c>
      <c r="F49" s="20"/>
    </row>
    <row r="50" spans="1:6" ht="15">
      <c r="A50" s="17" t="s">
        <v>31</v>
      </c>
      <c r="B50" s="3" t="s">
        <v>29</v>
      </c>
      <c r="C50" s="1">
        <v>21</v>
      </c>
      <c r="D50" s="2">
        <v>250</v>
      </c>
      <c r="E50" s="8" t="s">
        <v>10</v>
      </c>
      <c r="F50" s="20"/>
    </row>
    <row r="51" spans="1:6" ht="15">
      <c r="A51" s="17" t="s">
        <v>18</v>
      </c>
      <c r="B51" s="3" t="s">
        <v>19</v>
      </c>
      <c r="C51" s="1">
        <v>8</v>
      </c>
      <c r="D51" s="2">
        <v>237</v>
      </c>
      <c r="E51" s="8" t="s">
        <v>10</v>
      </c>
      <c r="F51" s="20"/>
    </row>
    <row r="52" spans="1:6" ht="15">
      <c r="A52" s="17" t="s">
        <v>36</v>
      </c>
      <c r="B52" s="3" t="s">
        <v>37</v>
      </c>
      <c r="C52" s="1">
        <v>26</v>
      </c>
      <c r="D52" s="2">
        <v>237</v>
      </c>
      <c r="E52" s="8" t="s">
        <v>10</v>
      </c>
      <c r="F52" s="20"/>
    </row>
    <row r="53" spans="1:6" ht="15">
      <c r="A53" s="17" t="s">
        <v>27</v>
      </c>
      <c r="B53" s="3" t="s">
        <v>19</v>
      </c>
      <c r="C53" s="1">
        <v>15</v>
      </c>
      <c r="D53" s="2">
        <v>196</v>
      </c>
      <c r="E53" s="8" t="s">
        <v>10</v>
      </c>
      <c r="F53" s="20"/>
    </row>
    <row r="54" spans="1:6" ht="37.5" customHeight="1">
      <c r="A54" s="169" t="s">
        <v>109</v>
      </c>
      <c r="B54" s="169"/>
      <c r="C54" s="169"/>
      <c r="D54" s="169"/>
      <c r="E54" s="169"/>
      <c r="F54" s="169"/>
    </row>
    <row r="55" spans="1:6" ht="56.25" customHeight="1">
      <c r="A55" s="10" t="s">
        <v>0</v>
      </c>
      <c r="B55" s="10" t="s">
        <v>1</v>
      </c>
      <c r="C55" s="11" t="s">
        <v>2</v>
      </c>
      <c r="D55" s="12" t="s">
        <v>5</v>
      </c>
      <c r="E55" s="9" t="s">
        <v>4</v>
      </c>
      <c r="F55" s="21"/>
    </row>
    <row r="56" spans="1:6" ht="15">
      <c r="A56" s="17" t="s">
        <v>26</v>
      </c>
      <c r="B56" s="3" t="s">
        <v>8</v>
      </c>
      <c r="C56" s="1">
        <v>14</v>
      </c>
      <c r="D56" s="2">
        <v>300</v>
      </c>
      <c r="E56" s="8" t="s">
        <v>24</v>
      </c>
      <c r="F56" s="21" t="s">
        <v>102</v>
      </c>
    </row>
    <row r="57" spans="1:6" ht="15">
      <c r="A57" s="17" t="s">
        <v>42</v>
      </c>
      <c r="B57" s="3" t="s">
        <v>39</v>
      </c>
      <c r="C57" s="1">
        <v>30</v>
      </c>
      <c r="D57" s="2">
        <v>297</v>
      </c>
      <c r="E57" s="8" t="s">
        <v>24</v>
      </c>
      <c r="F57" s="21" t="s">
        <v>103</v>
      </c>
    </row>
    <row r="58" spans="1:6" ht="15">
      <c r="A58" s="17" t="s">
        <v>22</v>
      </c>
      <c r="B58" s="3" t="s">
        <v>23</v>
      </c>
      <c r="C58" s="1">
        <v>12</v>
      </c>
      <c r="D58" s="2" t="s">
        <v>105</v>
      </c>
      <c r="E58" s="8" t="s">
        <v>24</v>
      </c>
      <c r="F58" s="21" t="s">
        <v>104</v>
      </c>
    </row>
    <row r="59" spans="1:6" ht="15">
      <c r="A59" s="17" t="s">
        <v>45</v>
      </c>
      <c r="B59" s="3" t="s">
        <v>39</v>
      </c>
      <c r="C59" s="1">
        <v>33</v>
      </c>
      <c r="D59" s="2" t="s">
        <v>106</v>
      </c>
      <c r="E59" s="8" t="s">
        <v>24</v>
      </c>
      <c r="F59" s="21"/>
    </row>
    <row r="60" spans="1:6" ht="15">
      <c r="A60" s="13" t="s">
        <v>61</v>
      </c>
      <c r="B60" s="3" t="s">
        <v>39</v>
      </c>
      <c r="C60" s="1">
        <v>51</v>
      </c>
      <c r="D60" s="2">
        <v>294</v>
      </c>
      <c r="E60" s="8" t="s">
        <v>24</v>
      </c>
      <c r="F60" s="21"/>
    </row>
    <row r="61" spans="1:6" ht="15">
      <c r="A61" s="13" t="s">
        <v>85</v>
      </c>
      <c r="B61" s="3" t="s">
        <v>8</v>
      </c>
      <c r="C61" s="6">
        <v>102</v>
      </c>
      <c r="D61" s="2">
        <v>292</v>
      </c>
      <c r="E61" s="8" t="s">
        <v>24</v>
      </c>
      <c r="F61" s="21"/>
    </row>
    <row r="62" spans="1:6" ht="15">
      <c r="A62" s="17" t="s">
        <v>46</v>
      </c>
      <c r="B62" s="3" t="s">
        <v>39</v>
      </c>
      <c r="C62" s="1">
        <v>34</v>
      </c>
      <c r="D62" s="2">
        <v>291</v>
      </c>
      <c r="E62" s="8" t="s">
        <v>24</v>
      </c>
      <c r="F62" s="21"/>
    </row>
    <row r="63" spans="1:6" ht="15">
      <c r="A63" s="17" t="s">
        <v>53</v>
      </c>
      <c r="B63" s="3" t="s">
        <v>37</v>
      </c>
      <c r="C63" s="1">
        <v>43</v>
      </c>
      <c r="D63" s="2">
        <v>289</v>
      </c>
      <c r="E63" s="8" t="s">
        <v>24</v>
      </c>
      <c r="F63" s="21"/>
    </row>
    <row r="64" spans="1:6" ht="15">
      <c r="A64" s="13" t="s">
        <v>67</v>
      </c>
      <c r="B64" s="4" t="s">
        <v>68</v>
      </c>
      <c r="C64" s="1">
        <v>57</v>
      </c>
      <c r="D64" s="2">
        <v>285</v>
      </c>
      <c r="E64" s="8" t="s">
        <v>24</v>
      </c>
      <c r="F64" s="21"/>
    </row>
    <row r="65" spans="1:6" ht="15">
      <c r="A65" s="13" t="s">
        <v>55</v>
      </c>
      <c r="B65" s="3" t="s">
        <v>56</v>
      </c>
      <c r="C65" s="1">
        <v>45</v>
      </c>
      <c r="D65" s="2">
        <v>271</v>
      </c>
      <c r="E65" s="8" t="s">
        <v>24</v>
      </c>
      <c r="F65" s="21"/>
    </row>
    <row r="66" spans="1:6" ht="15">
      <c r="A66" s="13" t="s">
        <v>60</v>
      </c>
      <c r="B66" s="3" t="s">
        <v>37</v>
      </c>
      <c r="C66" s="1">
        <v>49</v>
      </c>
      <c r="D66" s="2">
        <v>257</v>
      </c>
      <c r="E66" s="8" t="s">
        <v>24</v>
      </c>
      <c r="F66" s="21"/>
    </row>
    <row r="67" spans="1:6" ht="15">
      <c r="A67" s="17" t="s">
        <v>49</v>
      </c>
      <c r="B67" s="3" t="s">
        <v>37</v>
      </c>
      <c r="C67" s="1">
        <v>38</v>
      </c>
      <c r="D67" s="2">
        <v>290</v>
      </c>
      <c r="E67" s="8" t="s">
        <v>9</v>
      </c>
      <c r="F67" s="21" t="s">
        <v>102</v>
      </c>
    </row>
    <row r="68" spans="1:6" ht="15">
      <c r="A68" s="13" t="s">
        <v>57</v>
      </c>
      <c r="B68" s="3" t="s">
        <v>39</v>
      </c>
      <c r="C68" s="1">
        <v>46</v>
      </c>
      <c r="D68" s="2">
        <v>290</v>
      </c>
      <c r="E68" s="8" t="s">
        <v>9</v>
      </c>
      <c r="F68" s="21" t="s">
        <v>103</v>
      </c>
    </row>
    <row r="69" spans="1:6" ht="15">
      <c r="A69" s="17" t="s">
        <v>75</v>
      </c>
      <c r="B69" s="3" t="s">
        <v>8</v>
      </c>
      <c r="C69" s="1">
        <v>72</v>
      </c>
      <c r="D69" s="2">
        <v>289</v>
      </c>
      <c r="E69" s="8" t="s">
        <v>9</v>
      </c>
      <c r="F69" s="21" t="s">
        <v>104</v>
      </c>
    </row>
    <row r="70" spans="1:6" ht="15">
      <c r="A70" s="17" t="s">
        <v>47</v>
      </c>
      <c r="B70" s="3" t="s">
        <v>39</v>
      </c>
      <c r="C70" s="1">
        <v>36</v>
      </c>
      <c r="D70" s="2">
        <v>288</v>
      </c>
      <c r="E70" s="8" t="s">
        <v>9</v>
      </c>
      <c r="F70" s="21"/>
    </row>
    <row r="71" spans="1:6" ht="15">
      <c r="A71" s="17" t="s">
        <v>52</v>
      </c>
      <c r="B71" s="3" t="s">
        <v>37</v>
      </c>
      <c r="C71" s="1">
        <v>41</v>
      </c>
      <c r="D71" s="2">
        <v>288</v>
      </c>
      <c r="E71" s="8" t="s">
        <v>9</v>
      </c>
      <c r="F71" s="21"/>
    </row>
    <row r="72" spans="1:6" ht="15">
      <c r="A72" s="17" t="s">
        <v>11</v>
      </c>
      <c r="B72" s="3" t="s">
        <v>12</v>
      </c>
      <c r="C72" s="1">
        <v>2</v>
      </c>
      <c r="D72" s="2">
        <v>286</v>
      </c>
      <c r="E72" s="8" t="s">
        <v>9</v>
      </c>
      <c r="F72" s="21"/>
    </row>
    <row r="73" spans="1:6" ht="15">
      <c r="A73" s="17" t="s">
        <v>17</v>
      </c>
      <c r="B73" s="3" t="s">
        <v>12</v>
      </c>
      <c r="C73" s="1">
        <v>7</v>
      </c>
      <c r="D73" s="2">
        <v>284</v>
      </c>
      <c r="E73" s="8" t="s">
        <v>9</v>
      </c>
      <c r="F73" s="21"/>
    </row>
    <row r="74" spans="1:6" ht="15">
      <c r="A74" s="13" t="s">
        <v>73</v>
      </c>
      <c r="B74" s="3" t="s">
        <v>19</v>
      </c>
      <c r="C74" s="1">
        <v>70</v>
      </c>
      <c r="D74" s="2">
        <v>284</v>
      </c>
      <c r="E74" s="8" t="s">
        <v>9</v>
      </c>
      <c r="F74" s="21"/>
    </row>
    <row r="75" spans="1:6" ht="15">
      <c r="A75" s="13" t="s">
        <v>59</v>
      </c>
      <c r="B75" s="3" t="s">
        <v>39</v>
      </c>
      <c r="C75" s="1">
        <v>48</v>
      </c>
      <c r="D75" s="2">
        <v>283</v>
      </c>
      <c r="E75" s="8" t="s">
        <v>9</v>
      </c>
      <c r="F75" s="21"/>
    </row>
    <row r="76" spans="1:6" ht="15">
      <c r="A76" s="13" t="s">
        <v>69</v>
      </c>
      <c r="B76" s="4" t="s">
        <v>70</v>
      </c>
      <c r="C76" s="1">
        <v>58</v>
      </c>
      <c r="D76" s="2">
        <v>283</v>
      </c>
      <c r="E76" s="8" t="s">
        <v>9</v>
      </c>
      <c r="F76" s="21"/>
    </row>
    <row r="77" spans="1:6" ht="15">
      <c r="A77" s="13" t="s">
        <v>58</v>
      </c>
      <c r="B77" s="3" t="s">
        <v>39</v>
      </c>
      <c r="C77" s="1">
        <v>47</v>
      </c>
      <c r="D77" s="2">
        <v>282</v>
      </c>
      <c r="E77" s="8" t="s">
        <v>9</v>
      </c>
      <c r="F77" s="21"/>
    </row>
    <row r="78" spans="1:6" ht="15">
      <c r="A78" s="13" t="s">
        <v>83</v>
      </c>
      <c r="B78" s="7" t="s">
        <v>68</v>
      </c>
      <c r="C78" s="1">
        <v>95</v>
      </c>
      <c r="D78" s="2">
        <v>282</v>
      </c>
      <c r="E78" s="8" t="s">
        <v>9</v>
      </c>
      <c r="F78" s="21"/>
    </row>
    <row r="79" spans="1:6" ht="15">
      <c r="A79" s="13" t="s">
        <v>84</v>
      </c>
      <c r="B79" s="7" t="s">
        <v>8</v>
      </c>
      <c r="C79" s="1">
        <v>96</v>
      </c>
      <c r="D79" s="2">
        <v>281</v>
      </c>
      <c r="E79" s="8" t="s">
        <v>9</v>
      </c>
      <c r="F79" s="21"/>
    </row>
    <row r="80" spans="1:6" ht="15">
      <c r="A80" s="17" t="s">
        <v>50</v>
      </c>
      <c r="B80" s="3" t="s">
        <v>37</v>
      </c>
      <c r="C80" s="1">
        <v>39</v>
      </c>
      <c r="D80" s="2">
        <v>276</v>
      </c>
      <c r="E80" s="8" t="s">
        <v>9</v>
      </c>
      <c r="F80" s="21"/>
    </row>
    <row r="81" spans="1:6" ht="15">
      <c r="A81" s="17" t="s">
        <v>43</v>
      </c>
      <c r="B81" s="3" t="s">
        <v>39</v>
      </c>
      <c r="C81" s="1">
        <v>31</v>
      </c>
      <c r="D81" s="2">
        <v>275</v>
      </c>
      <c r="E81" s="8" t="s">
        <v>9</v>
      </c>
      <c r="F81" s="21"/>
    </row>
    <row r="82" spans="1:6" ht="15">
      <c r="A82" s="17" t="s">
        <v>28</v>
      </c>
      <c r="B82" s="3" t="s">
        <v>29</v>
      </c>
      <c r="C82" s="1">
        <v>18</v>
      </c>
      <c r="D82" s="2">
        <v>265</v>
      </c>
      <c r="E82" s="8" t="s">
        <v>9</v>
      </c>
      <c r="F82" s="21"/>
    </row>
    <row r="83" spans="1:6" ht="15">
      <c r="A83" s="13" t="s">
        <v>72</v>
      </c>
      <c r="B83" s="4" t="s">
        <v>65</v>
      </c>
      <c r="C83" s="1">
        <v>61</v>
      </c>
      <c r="D83" s="2">
        <v>212</v>
      </c>
      <c r="E83" s="8" t="s">
        <v>9</v>
      </c>
      <c r="F83" s="21"/>
    </row>
    <row r="84" spans="1:6" ht="15">
      <c r="A84" s="13" t="s">
        <v>64</v>
      </c>
      <c r="B84" s="3" t="s">
        <v>65</v>
      </c>
      <c r="C84" s="1">
        <v>55</v>
      </c>
      <c r="D84" s="2">
        <v>0</v>
      </c>
      <c r="E84" s="8" t="s">
        <v>9</v>
      </c>
      <c r="F84" s="21"/>
    </row>
    <row r="85" spans="1:6" ht="15">
      <c r="A85" s="17" t="s">
        <v>7</v>
      </c>
      <c r="B85" s="3" t="s">
        <v>8</v>
      </c>
      <c r="C85" s="1">
        <v>1</v>
      </c>
      <c r="D85" s="2">
        <v>291</v>
      </c>
      <c r="E85" s="8" t="s">
        <v>10</v>
      </c>
      <c r="F85" s="21" t="s">
        <v>102</v>
      </c>
    </row>
    <row r="86" spans="1:6" ht="15">
      <c r="A86" s="17" t="s">
        <v>78</v>
      </c>
      <c r="B86" s="4" t="s">
        <v>77</v>
      </c>
      <c r="C86" s="1">
        <v>78</v>
      </c>
      <c r="D86" s="2">
        <v>289</v>
      </c>
      <c r="E86" s="8" t="s">
        <v>10</v>
      </c>
      <c r="F86" s="21" t="s">
        <v>103</v>
      </c>
    </row>
    <row r="87" spans="1:6" ht="15">
      <c r="A87" s="17" t="s">
        <v>41</v>
      </c>
      <c r="B87" s="3" t="s">
        <v>39</v>
      </c>
      <c r="C87" s="1">
        <v>29</v>
      </c>
      <c r="D87" s="2">
        <v>285</v>
      </c>
      <c r="E87" s="8" t="s">
        <v>10</v>
      </c>
      <c r="F87" s="21" t="s">
        <v>104</v>
      </c>
    </row>
    <row r="88" spans="1:6" ht="15">
      <c r="A88" s="18" t="s">
        <v>95</v>
      </c>
      <c r="B88" s="16" t="s">
        <v>8</v>
      </c>
      <c r="C88" s="6">
        <v>114</v>
      </c>
      <c r="D88" s="2">
        <v>283</v>
      </c>
      <c r="E88" s="8" t="s">
        <v>10</v>
      </c>
      <c r="F88" s="21"/>
    </row>
    <row r="89" spans="1:6" ht="15">
      <c r="A89" s="17" t="s">
        <v>36</v>
      </c>
      <c r="B89" s="3" t="s">
        <v>37</v>
      </c>
      <c r="C89" s="1">
        <v>26</v>
      </c>
      <c r="D89" s="2">
        <v>279</v>
      </c>
      <c r="E89" s="8" t="s">
        <v>10</v>
      </c>
      <c r="F89" s="21"/>
    </row>
    <row r="90" spans="1:6" ht="15">
      <c r="A90" s="17" t="s">
        <v>40</v>
      </c>
      <c r="B90" s="3" t="s">
        <v>39</v>
      </c>
      <c r="C90" s="1">
        <v>28</v>
      </c>
      <c r="D90" s="2">
        <v>279</v>
      </c>
      <c r="E90" s="8" t="s">
        <v>10</v>
      </c>
      <c r="F90" s="21"/>
    </row>
    <row r="91" spans="1:6" ht="15">
      <c r="A91" s="17" t="s">
        <v>38</v>
      </c>
      <c r="B91" s="3" t="s">
        <v>39</v>
      </c>
      <c r="C91" s="1">
        <v>27</v>
      </c>
      <c r="D91" s="2">
        <v>278</v>
      </c>
      <c r="E91" s="8" t="s">
        <v>10</v>
      </c>
      <c r="F91" s="21"/>
    </row>
    <row r="92" spans="1:6" ht="15">
      <c r="A92" s="17" t="s">
        <v>20</v>
      </c>
      <c r="B92" s="3" t="s">
        <v>19</v>
      </c>
      <c r="C92" s="1">
        <v>9</v>
      </c>
      <c r="D92" s="2">
        <v>277</v>
      </c>
      <c r="E92" s="8" t="s">
        <v>10</v>
      </c>
      <c r="F92" s="21"/>
    </row>
    <row r="93" spans="1:6" ht="15">
      <c r="A93" s="17" t="s">
        <v>44</v>
      </c>
      <c r="B93" s="3" t="s">
        <v>39</v>
      </c>
      <c r="C93" s="1">
        <v>32</v>
      </c>
      <c r="D93" s="2">
        <v>276</v>
      </c>
      <c r="E93" s="8" t="s">
        <v>10</v>
      </c>
      <c r="F93" s="21"/>
    </row>
    <row r="94" spans="1:6" ht="15">
      <c r="A94" s="18" t="s">
        <v>96</v>
      </c>
      <c r="B94" s="15" t="s">
        <v>97</v>
      </c>
      <c r="C94" s="6">
        <v>116</v>
      </c>
      <c r="D94" s="2">
        <v>276</v>
      </c>
      <c r="E94" s="8" t="s">
        <v>10</v>
      </c>
      <c r="F94" s="21"/>
    </row>
    <row r="95" spans="1:6" ht="15">
      <c r="A95" s="17" t="s">
        <v>15</v>
      </c>
      <c r="B95" s="3" t="s">
        <v>12</v>
      </c>
      <c r="C95" s="1">
        <v>5</v>
      </c>
      <c r="D95" s="2">
        <v>275</v>
      </c>
      <c r="E95" s="8" t="s">
        <v>10</v>
      </c>
      <c r="F95" s="21"/>
    </row>
    <row r="96" spans="1:6" ht="15">
      <c r="A96" s="17" t="s">
        <v>48</v>
      </c>
      <c r="B96" s="3" t="s">
        <v>39</v>
      </c>
      <c r="C96" s="1">
        <v>37</v>
      </c>
      <c r="D96" s="2">
        <v>275</v>
      </c>
      <c r="E96" s="8" t="s">
        <v>10</v>
      </c>
      <c r="F96" s="21"/>
    </row>
    <row r="97" spans="1:6" ht="15">
      <c r="A97" s="17" t="s">
        <v>18</v>
      </c>
      <c r="B97" s="3" t="s">
        <v>19</v>
      </c>
      <c r="C97" s="1">
        <v>8</v>
      </c>
      <c r="D97" s="2">
        <v>273</v>
      </c>
      <c r="E97" s="8" t="s">
        <v>10</v>
      </c>
      <c r="F97" s="21"/>
    </row>
    <row r="98" spans="1:6" ht="15">
      <c r="A98" s="13" t="s">
        <v>87</v>
      </c>
      <c r="B98" s="4" t="s">
        <v>8</v>
      </c>
      <c r="C98" s="6">
        <v>104</v>
      </c>
      <c r="D98" s="2">
        <v>273</v>
      </c>
      <c r="E98" s="8" t="s">
        <v>10</v>
      </c>
      <c r="F98" s="21"/>
    </row>
    <row r="99" spans="1:6" ht="15">
      <c r="A99" s="17" t="s">
        <v>51</v>
      </c>
      <c r="B99" s="3" t="s">
        <v>37</v>
      </c>
      <c r="C99" s="1">
        <v>40</v>
      </c>
      <c r="D99" s="2">
        <v>272</v>
      </c>
      <c r="E99" s="8" t="s">
        <v>10</v>
      </c>
      <c r="F99" s="21"/>
    </row>
    <row r="100" spans="1:6" ht="15">
      <c r="A100" s="13" t="s">
        <v>54</v>
      </c>
      <c r="B100" s="3" t="s">
        <v>37</v>
      </c>
      <c r="C100" s="1">
        <v>44</v>
      </c>
      <c r="D100" s="2">
        <v>264</v>
      </c>
      <c r="E100" s="8" t="s">
        <v>10</v>
      </c>
      <c r="F100" s="21"/>
    </row>
    <row r="101" spans="1:6" ht="15">
      <c r="A101" s="17" t="s">
        <v>14</v>
      </c>
      <c r="B101" s="3" t="s">
        <v>12</v>
      </c>
      <c r="C101" s="1">
        <v>4</v>
      </c>
      <c r="D101" s="2">
        <v>263</v>
      </c>
      <c r="E101" s="8" t="s">
        <v>10</v>
      </c>
      <c r="F101" s="21"/>
    </row>
    <row r="102" spans="1:6" ht="15">
      <c r="A102" s="13" t="s">
        <v>74</v>
      </c>
      <c r="B102" s="3" t="s">
        <v>19</v>
      </c>
      <c r="C102" s="1">
        <v>71</v>
      </c>
      <c r="D102" s="2">
        <v>262</v>
      </c>
      <c r="E102" s="8" t="s">
        <v>10</v>
      </c>
      <c r="F102" s="21"/>
    </row>
    <row r="103" spans="1:6" ht="15">
      <c r="A103" s="18" t="s">
        <v>91</v>
      </c>
      <c r="B103" s="15" t="s">
        <v>92</v>
      </c>
      <c r="C103" s="6">
        <v>109</v>
      </c>
      <c r="D103" s="2">
        <v>260</v>
      </c>
      <c r="E103" s="8" t="s">
        <v>10</v>
      </c>
      <c r="F103" s="21"/>
    </row>
    <row r="104" spans="1:6" ht="15">
      <c r="A104" s="17" t="s">
        <v>16</v>
      </c>
      <c r="B104" s="3" t="s">
        <v>12</v>
      </c>
      <c r="C104" s="1">
        <v>6</v>
      </c>
      <c r="D104" s="2">
        <v>254</v>
      </c>
      <c r="E104" s="8" t="s">
        <v>10</v>
      </c>
      <c r="F104" s="21"/>
    </row>
    <row r="105" spans="1:6" ht="15">
      <c r="A105" s="13" t="s">
        <v>71</v>
      </c>
      <c r="B105" s="4" t="s">
        <v>39</v>
      </c>
      <c r="C105" s="1">
        <v>59</v>
      </c>
      <c r="D105" s="2">
        <v>248</v>
      </c>
      <c r="E105" s="8" t="s">
        <v>10</v>
      </c>
      <c r="F105" s="21"/>
    </row>
    <row r="106" spans="1:6" ht="15">
      <c r="A106" s="17" t="s">
        <v>30</v>
      </c>
      <c r="B106" s="3" t="s">
        <v>29</v>
      </c>
      <c r="C106" s="1">
        <v>20</v>
      </c>
      <c r="D106" s="2">
        <v>242</v>
      </c>
      <c r="E106" s="8" t="s">
        <v>10</v>
      </c>
      <c r="F106" s="21"/>
    </row>
    <row r="107" spans="1:6" ht="15">
      <c r="A107" s="17" t="s">
        <v>27</v>
      </c>
      <c r="B107" s="3" t="s">
        <v>19</v>
      </c>
      <c r="C107" s="1">
        <v>15</v>
      </c>
      <c r="D107" s="2">
        <v>233</v>
      </c>
      <c r="E107" s="8" t="s">
        <v>10</v>
      </c>
      <c r="F107" s="21"/>
    </row>
    <row r="108" spans="1:6" ht="15">
      <c r="A108" s="17" t="s">
        <v>13</v>
      </c>
      <c r="B108" s="3" t="s">
        <v>12</v>
      </c>
      <c r="C108" s="1">
        <v>3</v>
      </c>
      <c r="D108" s="2">
        <v>230</v>
      </c>
      <c r="E108" s="8" t="s">
        <v>10</v>
      </c>
      <c r="F108" s="21"/>
    </row>
    <row r="109" spans="1:6" ht="15">
      <c r="A109" s="18" t="s">
        <v>90</v>
      </c>
      <c r="B109" s="14" t="s">
        <v>8</v>
      </c>
      <c r="C109" s="6">
        <v>108</v>
      </c>
      <c r="D109" s="2">
        <v>226</v>
      </c>
      <c r="E109" s="8" t="s">
        <v>10</v>
      </c>
      <c r="F109" s="21"/>
    </row>
    <row r="110" spans="1:6" ht="15">
      <c r="A110" s="13" t="s">
        <v>86</v>
      </c>
      <c r="B110" s="3" t="s">
        <v>8</v>
      </c>
      <c r="C110" s="6">
        <v>103</v>
      </c>
      <c r="D110" s="2">
        <v>224</v>
      </c>
      <c r="E110" s="8" t="s">
        <v>10</v>
      </c>
      <c r="F110" s="21"/>
    </row>
    <row r="111" spans="1:6" ht="15">
      <c r="A111" s="17" t="s">
        <v>34</v>
      </c>
      <c r="B111" s="3" t="s">
        <v>35</v>
      </c>
      <c r="C111" s="1">
        <v>25</v>
      </c>
      <c r="D111" s="2">
        <v>221</v>
      </c>
      <c r="E111" s="8" t="s">
        <v>10</v>
      </c>
      <c r="F111" s="21"/>
    </row>
    <row r="112" spans="1:6" ht="15">
      <c r="A112" s="18" t="s">
        <v>80</v>
      </c>
      <c r="B112" s="5" t="s">
        <v>8</v>
      </c>
      <c r="C112" s="1">
        <v>85</v>
      </c>
      <c r="D112" s="2">
        <v>216</v>
      </c>
      <c r="E112" s="8" t="s">
        <v>10</v>
      </c>
      <c r="F112" s="21"/>
    </row>
    <row r="113" spans="1:6" ht="15">
      <c r="A113" s="18" t="s">
        <v>79</v>
      </c>
      <c r="B113" s="5" t="s">
        <v>19</v>
      </c>
      <c r="C113" s="1">
        <v>84</v>
      </c>
      <c r="D113" s="2">
        <v>211</v>
      </c>
      <c r="E113" s="8" t="s">
        <v>10</v>
      </c>
      <c r="F113" s="21"/>
    </row>
    <row r="114" spans="1:6" ht="15">
      <c r="A114" s="17" t="s">
        <v>76</v>
      </c>
      <c r="B114" s="4" t="s">
        <v>77</v>
      </c>
      <c r="C114" s="1">
        <v>73</v>
      </c>
      <c r="D114" s="2">
        <v>190</v>
      </c>
      <c r="E114" s="8" t="s">
        <v>10</v>
      </c>
      <c r="F114" s="21"/>
    </row>
    <row r="115" spans="1:6" ht="15">
      <c r="A115" s="13" t="s">
        <v>63</v>
      </c>
      <c r="B115" s="3" t="s">
        <v>8</v>
      </c>
      <c r="C115" s="1">
        <v>53</v>
      </c>
      <c r="D115" s="2">
        <v>77</v>
      </c>
      <c r="E115" s="8" t="s">
        <v>10</v>
      </c>
      <c r="F115" s="21"/>
    </row>
    <row r="116" spans="1:6" ht="15">
      <c r="A116" s="18" t="s">
        <v>94</v>
      </c>
      <c r="B116" s="16" t="s">
        <v>8</v>
      </c>
      <c r="C116" s="6">
        <v>111</v>
      </c>
      <c r="D116" s="2">
        <v>63</v>
      </c>
      <c r="E116" s="8" t="s">
        <v>10</v>
      </c>
      <c r="F116" s="21"/>
    </row>
    <row r="117" spans="1:6" ht="37.5" customHeight="1">
      <c r="A117" s="169" t="s">
        <v>110</v>
      </c>
      <c r="B117" s="169"/>
      <c r="C117" s="169"/>
      <c r="D117" s="169"/>
      <c r="E117" s="169"/>
      <c r="F117" s="169"/>
    </row>
    <row r="118" spans="1:6" ht="56.25" customHeight="1">
      <c r="A118" s="10" t="s">
        <v>0</v>
      </c>
      <c r="B118" s="10" t="s">
        <v>1</v>
      </c>
      <c r="C118" s="11" t="s">
        <v>2</v>
      </c>
      <c r="D118" s="12" t="s">
        <v>6</v>
      </c>
      <c r="E118" s="9" t="s">
        <v>4</v>
      </c>
      <c r="F118" s="19"/>
    </row>
    <row r="119" spans="1:6" ht="15">
      <c r="A119" s="17" t="s">
        <v>46</v>
      </c>
      <c r="B119" s="3" t="s">
        <v>39</v>
      </c>
      <c r="C119" s="1">
        <v>34</v>
      </c>
      <c r="D119" s="2">
        <v>177</v>
      </c>
      <c r="E119" s="8" t="s">
        <v>24</v>
      </c>
      <c r="F119" s="21" t="s">
        <v>102</v>
      </c>
    </row>
    <row r="120" spans="1:6" ht="15">
      <c r="A120" s="17" t="s">
        <v>32</v>
      </c>
      <c r="B120" s="3" t="s">
        <v>29</v>
      </c>
      <c r="C120" s="1">
        <v>22</v>
      </c>
      <c r="D120" s="2">
        <v>167</v>
      </c>
      <c r="E120" s="8" t="s">
        <v>24</v>
      </c>
      <c r="F120" s="21" t="s">
        <v>103</v>
      </c>
    </row>
    <row r="121" spans="1:6" ht="15">
      <c r="A121" s="13" t="s">
        <v>67</v>
      </c>
      <c r="B121" s="4" t="s">
        <v>68</v>
      </c>
      <c r="C121" s="1">
        <v>57</v>
      </c>
      <c r="D121" s="2">
        <v>166</v>
      </c>
      <c r="E121" s="8" t="s">
        <v>24</v>
      </c>
      <c r="F121" s="21" t="s">
        <v>104</v>
      </c>
    </row>
    <row r="122" spans="1:6" ht="15">
      <c r="A122" s="13" t="s">
        <v>55</v>
      </c>
      <c r="B122" s="3" t="s">
        <v>56</v>
      </c>
      <c r="C122" s="1">
        <v>45</v>
      </c>
      <c r="D122" s="2">
        <v>161</v>
      </c>
      <c r="E122" s="8" t="s">
        <v>24</v>
      </c>
      <c r="F122" s="20"/>
    </row>
    <row r="123" spans="1:6" ht="15">
      <c r="A123" s="13" t="s">
        <v>57</v>
      </c>
      <c r="B123" s="3" t="s">
        <v>39</v>
      </c>
      <c r="C123" s="1">
        <v>46</v>
      </c>
      <c r="D123" s="2">
        <v>156</v>
      </c>
      <c r="E123" s="8" t="s">
        <v>24</v>
      </c>
      <c r="F123" s="20"/>
    </row>
    <row r="124" spans="1:6" ht="15">
      <c r="A124" s="17" t="s">
        <v>28</v>
      </c>
      <c r="B124" s="3" t="s">
        <v>29</v>
      </c>
      <c r="C124" s="1">
        <v>18</v>
      </c>
      <c r="D124" s="2">
        <v>154</v>
      </c>
      <c r="E124" s="8" t="s">
        <v>24</v>
      </c>
      <c r="F124" s="20"/>
    </row>
    <row r="125" spans="1:6" ht="15">
      <c r="A125" s="17" t="s">
        <v>53</v>
      </c>
      <c r="B125" s="3" t="s">
        <v>37</v>
      </c>
      <c r="C125" s="1">
        <v>43</v>
      </c>
      <c r="D125" s="2">
        <v>154</v>
      </c>
      <c r="E125" s="8" t="s">
        <v>24</v>
      </c>
      <c r="F125" s="20"/>
    </row>
    <row r="126" spans="1:6" ht="15">
      <c r="A126" s="17" t="s">
        <v>42</v>
      </c>
      <c r="B126" s="3" t="s">
        <v>39</v>
      </c>
      <c r="C126" s="1">
        <v>30</v>
      </c>
      <c r="D126" s="2">
        <v>153</v>
      </c>
      <c r="E126" s="8" t="s">
        <v>24</v>
      </c>
      <c r="F126" s="20"/>
    </row>
    <row r="127" spans="1:6" ht="15">
      <c r="A127" s="17" t="s">
        <v>45</v>
      </c>
      <c r="B127" s="3" t="s">
        <v>39</v>
      </c>
      <c r="C127" s="1">
        <v>33</v>
      </c>
      <c r="D127" s="2">
        <v>149</v>
      </c>
      <c r="E127" s="8" t="s">
        <v>24</v>
      </c>
      <c r="F127" s="20"/>
    </row>
    <row r="128" spans="1:6" ht="15">
      <c r="A128" s="13" t="s">
        <v>83</v>
      </c>
      <c r="B128" s="7" t="s">
        <v>68</v>
      </c>
      <c r="C128" s="1">
        <v>95</v>
      </c>
      <c r="D128" s="2">
        <v>144</v>
      </c>
      <c r="E128" s="8" t="s">
        <v>24</v>
      </c>
      <c r="F128" s="20"/>
    </row>
    <row r="129" spans="1:6" ht="15">
      <c r="A129" s="17" t="s">
        <v>52</v>
      </c>
      <c r="B129" s="3" t="s">
        <v>37</v>
      </c>
      <c r="C129" s="1">
        <v>41</v>
      </c>
      <c r="D129" s="2">
        <v>107</v>
      </c>
      <c r="E129" s="8" t="s">
        <v>24</v>
      </c>
      <c r="F129" s="20"/>
    </row>
    <row r="130" spans="1:6" ht="15">
      <c r="A130" s="17" t="s">
        <v>47</v>
      </c>
      <c r="B130" s="3" t="s">
        <v>39</v>
      </c>
      <c r="C130" s="1">
        <v>36</v>
      </c>
      <c r="D130" s="2">
        <v>175</v>
      </c>
      <c r="E130" s="8" t="s">
        <v>9</v>
      </c>
      <c r="F130" s="21" t="s">
        <v>102</v>
      </c>
    </row>
    <row r="131" spans="1:6" ht="15">
      <c r="A131" s="13" t="s">
        <v>85</v>
      </c>
      <c r="B131" s="3" t="s">
        <v>8</v>
      </c>
      <c r="C131" s="6">
        <v>102</v>
      </c>
      <c r="D131" s="2">
        <v>171</v>
      </c>
      <c r="E131" s="8" t="s">
        <v>9</v>
      </c>
      <c r="F131" s="21" t="s">
        <v>103</v>
      </c>
    </row>
    <row r="132" spans="1:6" ht="15">
      <c r="A132" s="13" t="s">
        <v>61</v>
      </c>
      <c r="B132" s="3" t="s">
        <v>39</v>
      </c>
      <c r="C132" s="1">
        <v>51</v>
      </c>
      <c r="D132" s="2">
        <v>170</v>
      </c>
      <c r="E132" s="8" t="s">
        <v>9</v>
      </c>
      <c r="F132" s="21" t="s">
        <v>104</v>
      </c>
    </row>
    <row r="133" spans="1:6" ht="15">
      <c r="A133" s="17" t="s">
        <v>30</v>
      </c>
      <c r="B133" s="3" t="s">
        <v>29</v>
      </c>
      <c r="C133" s="1">
        <v>20</v>
      </c>
      <c r="D133" s="2">
        <v>157</v>
      </c>
      <c r="E133" s="8" t="s">
        <v>9</v>
      </c>
      <c r="F133" s="20"/>
    </row>
    <row r="134" spans="1:6" ht="15">
      <c r="A134" s="13" t="s">
        <v>73</v>
      </c>
      <c r="B134" s="3" t="s">
        <v>19</v>
      </c>
      <c r="C134" s="1">
        <v>70</v>
      </c>
      <c r="D134" s="2">
        <v>157</v>
      </c>
      <c r="E134" s="8" t="s">
        <v>9</v>
      </c>
      <c r="F134" s="20"/>
    </row>
    <row r="135" spans="1:6" ht="15">
      <c r="A135" s="13" t="s">
        <v>58</v>
      </c>
      <c r="B135" s="3" t="s">
        <v>39</v>
      </c>
      <c r="C135" s="1">
        <v>47</v>
      </c>
      <c r="D135" s="2">
        <v>153</v>
      </c>
      <c r="E135" s="8" t="s">
        <v>9</v>
      </c>
      <c r="F135" s="20"/>
    </row>
    <row r="136" spans="1:6" ht="15">
      <c r="A136" s="13" t="s">
        <v>69</v>
      </c>
      <c r="B136" s="4" t="s">
        <v>70</v>
      </c>
      <c r="C136" s="1">
        <v>58</v>
      </c>
      <c r="D136" s="2">
        <v>152</v>
      </c>
      <c r="E136" s="8" t="s">
        <v>9</v>
      </c>
      <c r="F136" s="20"/>
    </row>
    <row r="137" spans="1:6" ht="15">
      <c r="A137" s="17" t="s">
        <v>49</v>
      </c>
      <c r="B137" s="3" t="s">
        <v>37</v>
      </c>
      <c r="C137" s="1">
        <v>38</v>
      </c>
      <c r="D137" s="2">
        <v>147</v>
      </c>
      <c r="E137" s="8" t="s">
        <v>9</v>
      </c>
      <c r="F137" s="20"/>
    </row>
    <row r="138" spans="1:6" ht="15">
      <c r="A138" s="17" t="s">
        <v>7</v>
      </c>
      <c r="B138" s="3" t="s">
        <v>8</v>
      </c>
      <c r="C138" s="1">
        <v>1</v>
      </c>
      <c r="D138" s="2">
        <v>144</v>
      </c>
      <c r="E138" s="8" t="s">
        <v>9</v>
      </c>
      <c r="F138" s="20"/>
    </row>
    <row r="139" spans="1:6" ht="15">
      <c r="A139" s="17" t="s">
        <v>48</v>
      </c>
      <c r="B139" s="3" t="s">
        <v>39</v>
      </c>
      <c r="C139" s="1">
        <v>37</v>
      </c>
      <c r="D139" s="2">
        <v>140</v>
      </c>
      <c r="E139" s="8" t="s">
        <v>9</v>
      </c>
      <c r="F139" s="20"/>
    </row>
    <row r="140" spans="1:6" ht="15">
      <c r="A140" s="13" t="s">
        <v>62</v>
      </c>
      <c r="B140" s="3" t="s">
        <v>8</v>
      </c>
      <c r="C140" s="1">
        <v>52</v>
      </c>
      <c r="D140" s="2">
        <v>132</v>
      </c>
      <c r="E140" s="8" t="s">
        <v>9</v>
      </c>
      <c r="F140" s="20"/>
    </row>
    <row r="141" spans="1:6" ht="15">
      <c r="A141" s="17" t="s">
        <v>38</v>
      </c>
      <c r="B141" s="3" t="s">
        <v>39</v>
      </c>
      <c r="C141" s="1">
        <v>27</v>
      </c>
      <c r="D141" s="2">
        <v>126</v>
      </c>
      <c r="E141" s="8" t="s">
        <v>9</v>
      </c>
      <c r="F141" s="20"/>
    </row>
    <row r="142" spans="1:6" ht="15">
      <c r="A142" s="17" t="s">
        <v>18</v>
      </c>
      <c r="B142" s="3" t="s">
        <v>19</v>
      </c>
      <c r="C142" s="1">
        <v>8</v>
      </c>
      <c r="D142" s="2">
        <v>176</v>
      </c>
      <c r="E142" s="8" t="s">
        <v>10</v>
      </c>
      <c r="F142" s="21" t="s">
        <v>102</v>
      </c>
    </row>
    <row r="143" spans="1:6" ht="15">
      <c r="A143" s="17" t="s">
        <v>17</v>
      </c>
      <c r="B143" s="3" t="s">
        <v>12</v>
      </c>
      <c r="C143" s="1">
        <v>7</v>
      </c>
      <c r="D143" s="2">
        <v>166</v>
      </c>
      <c r="E143" s="8" t="s">
        <v>10</v>
      </c>
      <c r="F143" s="21" t="s">
        <v>103</v>
      </c>
    </row>
    <row r="144" spans="1:6" ht="15">
      <c r="A144" s="17" t="s">
        <v>11</v>
      </c>
      <c r="B144" s="3" t="s">
        <v>12</v>
      </c>
      <c r="C144" s="1">
        <v>2</v>
      </c>
      <c r="D144" s="2">
        <v>159</v>
      </c>
      <c r="E144" s="8" t="s">
        <v>10</v>
      </c>
      <c r="F144" s="21" t="s">
        <v>104</v>
      </c>
    </row>
    <row r="145" spans="1:6" ht="15">
      <c r="A145" s="17" t="s">
        <v>21</v>
      </c>
      <c r="B145" s="3" t="s">
        <v>8</v>
      </c>
      <c r="C145" s="1">
        <v>10</v>
      </c>
      <c r="D145" s="2">
        <v>156</v>
      </c>
      <c r="E145" s="8" t="s">
        <v>10</v>
      </c>
      <c r="F145" s="20"/>
    </row>
    <row r="146" spans="1:6" ht="15">
      <c r="A146" s="13" t="s">
        <v>81</v>
      </c>
      <c r="B146" s="7" t="s">
        <v>8</v>
      </c>
      <c r="C146" s="1">
        <v>91</v>
      </c>
      <c r="D146" s="2">
        <v>148</v>
      </c>
      <c r="E146" s="8" t="s">
        <v>10</v>
      </c>
      <c r="F146" s="20"/>
    </row>
    <row r="147" spans="1:6" ht="15">
      <c r="A147" s="13" t="s">
        <v>87</v>
      </c>
      <c r="B147" s="4" t="s">
        <v>8</v>
      </c>
      <c r="C147" s="6">
        <v>104</v>
      </c>
      <c r="D147" s="2">
        <v>147</v>
      </c>
      <c r="E147" s="8" t="s">
        <v>10</v>
      </c>
      <c r="F147" s="20"/>
    </row>
    <row r="148" spans="1:6" ht="15">
      <c r="A148" s="17" t="s">
        <v>25</v>
      </c>
      <c r="B148" s="3" t="s">
        <v>8</v>
      </c>
      <c r="C148" s="1">
        <v>13</v>
      </c>
      <c r="D148" s="2">
        <v>146</v>
      </c>
      <c r="E148" s="8" t="s">
        <v>10</v>
      </c>
      <c r="F148" s="20"/>
    </row>
    <row r="149" spans="1:6" ht="15">
      <c r="A149" s="18" t="s">
        <v>96</v>
      </c>
      <c r="B149" s="15" t="s">
        <v>97</v>
      </c>
      <c r="C149" s="6">
        <v>116</v>
      </c>
      <c r="D149" s="2">
        <v>146</v>
      </c>
      <c r="E149" s="8" t="s">
        <v>10</v>
      </c>
      <c r="F149" s="20"/>
    </row>
    <row r="150" spans="1:6" ht="15">
      <c r="A150" s="13" t="s">
        <v>74</v>
      </c>
      <c r="B150" s="3" t="s">
        <v>19</v>
      </c>
      <c r="C150" s="1">
        <v>71</v>
      </c>
      <c r="D150" s="2">
        <v>143</v>
      </c>
      <c r="E150" s="8" t="s">
        <v>10</v>
      </c>
      <c r="F150" s="20"/>
    </row>
    <row r="151" spans="1:6" ht="15">
      <c r="A151" s="17" t="s">
        <v>14</v>
      </c>
      <c r="B151" s="3" t="s">
        <v>12</v>
      </c>
      <c r="C151" s="1">
        <v>4</v>
      </c>
      <c r="D151" s="2">
        <v>141</v>
      </c>
      <c r="E151" s="8" t="s">
        <v>10</v>
      </c>
      <c r="F151" s="20"/>
    </row>
    <row r="152" spans="1:6" ht="15">
      <c r="A152" s="17" t="s">
        <v>33</v>
      </c>
      <c r="B152" s="3" t="s">
        <v>29</v>
      </c>
      <c r="C152" s="1">
        <v>23</v>
      </c>
      <c r="D152" s="2">
        <v>141</v>
      </c>
      <c r="E152" s="8" t="s">
        <v>10</v>
      </c>
      <c r="F152" s="20"/>
    </row>
    <row r="153" spans="1:6" ht="15">
      <c r="A153" s="13" t="s">
        <v>63</v>
      </c>
      <c r="B153" s="3" t="s">
        <v>8</v>
      </c>
      <c r="C153" s="1">
        <v>53</v>
      </c>
      <c r="D153" s="2">
        <v>139</v>
      </c>
      <c r="E153" s="8" t="s">
        <v>10</v>
      </c>
      <c r="F153" s="20"/>
    </row>
    <row r="154" spans="1:6" ht="15">
      <c r="A154" s="17" t="s">
        <v>15</v>
      </c>
      <c r="B154" s="3" t="s">
        <v>12</v>
      </c>
      <c r="C154" s="1">
        <v>5</v>
      </c>
      <c r="D154" s="2">
        <v>138</v>
      </c>
      <c r="E154" s="8" t="s">
        <v>10</v>
      </c>
      <c r="F154" s="20"/>
    </row>
    <row r="155" spans="1:6" ht="15">
      <c r="A155" s="13" t="s">
        <v>54</v>
      </c>
      <c r="B155" s="3" t="s">
        <v>37</v>
      </c>
      <c r="C155" s="1">
        <v>44</v>
      </c>
      <c r="D155" s="2">
        <v>136</v>
      </c>
      <c r="E155" s="8" t="s">
        <v>10</v>
      </c>
      <c r="F155" s="20"/>
    </row>
    <row r="156" spans="1:6" ht="15">
      <c r="A156" s="17" t="s">
        <v>50</v>
      </c>
      <c r="B156" s="3" t="s">
        <v>37</v>
      </c>
      <c r="C156" s="1">
        <v>39</v>
      </c>
      <c r="D156" s="2">
        <v>133</v>
      </c>
      <c r="E156" s="8" t="s">
        <v>10</v>
      </c>
      <c r="F156" s="20"/>
    </row>
    <row r="157" spans="1:6" ht="15">
      <c r="A157" s="17" t="s">
        <v>16</v>
      </c>
      <c r="B157" s="3" t="s">
        <v>12</v>
      </c>
      <c r="C157" s="1">
        <v>6</v>
      </c>
      <c r="D157" s="2">
        <v>130</v>
      </c>
      <c r="E157" s="8" t="s">
        <v>10</v>
      </c>
      <c r="F157" s="20"/>
    </row>
    <row r="158" spans="1:6" ht="15">
      <c r="A158" s="18" t="s">
        <v>93</v>
      </c>
      <c r="B158" s="15" t="s">
        <v>68</v>
      </c>
      <c r="C158" s="6">
        <v>110</v>
      </c>
      <c r="D158" s="2">
        <v>127</v>
      </c>
      <c r="E158" s="8" t="s">
        <v>10</v>
      </c>
      <c r="F158" s="20"/>
    </row>
    <row r="159" spans="1:6" ht="15">
      <c r="A159" s="17" t="s">
        <v>36</v>
      </c>
      <c r="B159" s="3" t="s">
        <v>37</v>
      </c>
      <c r="C159" s="1">
        <v>26</v>
      </c>
      <c r="D159" s="2">
        <v>126</v>
      </c>
      <c r="E159" s="8" t="s">
        <v>10</v>
      </c>
      <c r="F159" s="20"/>
    </row>
    <row r="160" spans="1:6" ht="15">
      <c r="A160" s="17" t="s">
        <v>44</v>
      </c>
      <c r="B160" s="3" t="s">
        <v>39</v>
      </c>
      <c r="C160" s="1">
        <v>32</v>
      </c>
      <c r="D160" s="2">
        <v>120</v>
      </c>
      <c r="E160" s="8" t="s">
        <v>10</v>
      </c>
      <c r="F160" s="20"/>
    </row>
    <row r="161" spans="1:6" ht="15">
      <c r="A161" s="17" t="s">
        <v>41</v>
      </c>
      <c r="B161" s="3" t="s">
        <v>39</v>
      </c>
      <c r="C161" s="1">
        <v>29</v>
      </c>
      <c r="D161" s="2">
        <v>116</v>
      </c>
      <c r="E161" s="8" t="s">
        <v>10</v>
      </c>
      <c r="F161" s="20"/>
    </row>
    <row r="162" spans="1:6" ht="15">
      <c r="A162" s="13" t="s">
        <v>86</v>
      </c>
      <c r="B162" s="3" t="s">
        <v>8</v>
      </c>
      <c r="C162" s="6">
        <v>103</v>
      </c>
      <c r="D162" s="2">
        <v>115</v>
      </c>
      <c r="E162" s="8" t="s">
        <v>10</v>
      </c>
      <c r="F162" s="20"/>
    </row>
    <row r="163" spans="1:6" ht="15">
      <c r="A163" s="18" t="s">
        <v>98</v>
      </c>
      <c r="B163" s="15" t="s">
        <v>8</v>
      </c>
      <c r="C163" s="6">
        <v>118</v>
      </c>
      <c r="D163" s="2">
        <v>113</v>
      </c>
      <c r="E163" s="8" t="s">
        <v>10</v>
      </c>
      <c r="F163" s="20"/>
    </row>
    <row r="164" spans="1:6" ht="15">
      <c r="A164" s="17" t="s">
        <v>13</v>
      </c>
      <c r="B164" s="3" t="s">
        <v>12</v>
      </c>
      <c r="C164" s="1">
        <v>3</v>
      </c>
      <c r="D164" s="2">
        <v>111</v>
      </c>
      <c r="E164" s="8" t="s">
        <v>10</v>
      </c>
      <c r="F164" s="20"/>
    </row>
    <row r="165" spans="1:6" ht="15">
      <c r="A165" s="17" t="s">
        <v>31</v>
      </c>
      <c r="B165" s="3" t="s">
        <v>29</v>
      </c>
      <c r="C165" s="1">
        <v>21</v>
      </c>
      <c r="D165" s="2">
        <v>111</v>
      </c>
      <c r="E165" s="8" t="s">
        <v>10</v>
      </c>
      <c r="F165" s="20"/>
    </row>
    <row r="166" spans="1:6" ht="15">
      <c r="A166" s="17" t="s">
        <v>40</v>
      </c>
      <c r="B166" s="3" t="s">
        <v>39</v>
      </c>
      <c r="C166" s="1">
        <v>28</v>
      </c>
      <c r="D166" s="2">
        <v>101</v>
      </c>
      <c r="E166" s="8" t="s">
        <v>10</v>
      </c>
      <c r="F166" s="20"/>
    </row>
    <row r="167" spans="1:6" ht="15">
      <c r="A167" s="17" t="s">
        <v>51</v>
      </c>
      <c r="B167" s="3" t="s">
        <v>37</v>
      </c>
      <c r="C167" s="1">
        <v>40</v>
      </c>
      <c r="D167" s="2">
        <v>101</v>
      </c>
      <c r="E167" s="8" t="s">
        <v>10</v>
      </c>
      <c r="F167" s="20"/>
    </row>
    <row r="168" spans="1:6" ht="15">
      <c r="A168" s="13" t="s">
        <v>64</v>
      </c>
      <c r="B168" s="3" t="s">
        <v>65</v>
      </c>
      <c r="C168" s="1">
        <v>55</v>
      </c>
      <c r="D168" s="2">
        <v>101</v>
      </c>
      <c r="E168" s="8" t="s">
        <v>10</v>
      </c>
      <c r="F168" s="20"/>
    </row>
    <row r="169" spans="1:6" ht="15">
      <c r="A169" s="18" t="s">
        <v>90</v>
      </c>
      <c r="B169" s="14" t="s">
        <v>8</v>
      </c>
      <c r="C169" s="6">
        <v>108</v>
      </c>
      <c r="D169" s="2">
        <v>100</v>
      </c>
      <c r="E169" s="8" t="s">
        <v>10</v>
      </c>
      <c r="F169" s="20"/>
    </row>
    <row r="170" spans="1:6" ht="15">
      <c r="A170" s="13" t="s">
        <v>71</v>
      </c>
      <c r="B170" s="4" t="s">
        <v>39</v>
      </c>
      <c r="C170" s="1">
        <v>59</v>
      </c>
      <c r="D170" s="2">
        <v>99</v>
      </c>
      <c r="E170" s="8" t="s">
        <v>10</v>
      </c>
      <c r="F170" s="20"/>
    </row>
    <row r="171" spans="1:6" ht="15">
      <c r="A171" s="18" t="s">
        <v>91</v>
      </c>
      <c r="B171" s="15" t="s">
        <v>92</v>
      </c>
      <c r="C171" s="6">
        <v>109</v>
      </c>
      <c r="D171" s="2">
        <v>96</v>
      </c>
      <c r="E171" s="8" t="s">
        <v>10</v>
      </c>
      <c r="F171" s="20"/>
    </row>
    <row r="172" ht="15">
      <c r="F172" s="22"/>
    </row>
    <row r="173" ht="15">
      <c r="F173" s="22"/>
    </row>
    <row r="174" ht="15">
      <c r="F174" s="22"/>
    </row>
    <row r="175" ht="15">
      <c r="F175" s="22"/>
    </row>
    <row r="176" ht="15">
      <c r="F176" s="22"/>
    </row>
    <row r="177" ht="15">
      <c r="F177" s="22"/>
    </row>
    <row r="178" ht="15">
      <c r="F178" s="22"/>
    </row>
    <row r="179" ht="15">
      <c r="F179" s="22"/>
    </row>
    <row r="180" ht="15">
      <c r="F180" s="22"/>
    </row>
    <row r="181" ht="15">
      <c r="F181" s="22"/>
    </row>
    <row r="182" ht="15">
      <c r="F182" s="22"/>
    </row>
    <row r="183" ht="15">
      <c r="F183" s="22"/>
    </row>
    <row r="184" ht="15">
      <c r="F184" s="22"/>
    </row>
    <row r="185" ht="15">
      <c r="F185" s="22"/>
    </row>
    <row r="186" ht="15">
      <c r="F186" s="22"/>
    </row>
    <row r="187" ht="15">
      <c r="F187" s="22"/>
    </row>
    <row r="188" ht="15">
      <c r="F188" s="22"/>
    </row>
    <row r="189" ht="15">
      <c r="F189" s="22"/>
    </row>
    <row r="190" ht="15">
      <c r="F190" s="22"/>
    </row>
    <row r="191" ht="15">
      <c r="F191" s="22"/>
    </row>
    <row r="192" ht="15">
      <c r="F192" s="22"/>
    </row>
    <row r="193" ht="15">
      <c r="F193" s="22"/>
    </row>
    <row r="194" ht="15">
      <c r="F194" s="22"/>
    </row>
    <row r="195" ht="15">
      <c r="F195" s="22"/>
    </row>
    <row r="196" ht="15">
      <c r="F196" s="22"/>
    </row>
    <row r="197" ht="15">
      <c r="F197" s="22"/>
    </row>
    <row r="198" ht="15">
      <c r="F198" s="22"/>
    </row>
    <row r="199" ht="15">
      <c r="F199" s="22"/>
    </row>
    <row r="200" ht="15">
      <c r="F200" s="22"/>
    </row>
    <row r="201" ht="15">
      <c r="F201" s="22"/>
    </row>
    <row r="202" ht="15">
      <c r="F202" s="22"/>
    </row>
    <row r="203" ht="15">
      <c r="F203" s="22"/>
    </row>
    <row r="204" ht="15">
      <c r="F204" s="22"/>
    </row>
    <row r="205" ht="15">
      <c r="F205" s="22"/>
    </row>
    <row r="206" ht="15">
      <c r="F206" s="22"/>
    </row>
    <row r="207" ht="15">
      <c r="F207" s="22"/>
    </row>
    <row r="208" ht="15">
      <c r="F208" s="22"/>
    </row>
    <row r="209" ht="15">
      <c r="F209" s="22"/>
    </row>
    <row r="210" ht="15">
      <c r="F210" s="22"/>
    </row>
    <row r="211" ht="15">
      <c r="F211" s="22"/>
    </row>
    <row r="212" ht="15">
      <c r="F212" s="22"/>
    </row>
    <row r="213" ht="15">
      <c r="F213" s="22"/>
    </row>
    <row r="214" ht="15">
      <c r="F214" s="22"/>
    </row>
    <row r="215" ht="15">
      <c r="F215" s="22"/>
    </row>
    <row r="216" ht="15">
      <c r="F216" s="22"/>
    </row>
    <row r="217" ht="15">
      <c r="F217" s="22"/>
    </row>
    <row r="218" ht="15">
      <c r="F218" s="22"/>
    </row>
    <row r="219" ht="15">
      <c r="F219" s="22"/>
    </row>
    <row r="220" ht="15">
      <c r="F220" s="22"/>
    </row>
    <row r="221" ht="15">
      <c r="F221" s="22"/>
    </row>
    <row r="222" ht="15">
      <c r="F222" s="22"/>
    </row>
    <row r="223" ht="15">
      <c r="F223" s="22"/>
    </row>
    <row r="224" ht="15">
      <c r="F224" s="22"/>
    </row>
    <row r="225" ht="15">
      <c r="F225" s="22"/>
    </row>
    <row r="226" ht="15">
      <c r="F226" s="22"/>
    </row>
    <row r="227" ht="15">
      <c r="F227" s="22"/>
    </row>
    <row r="228" ht="15">
      <c r="F228" s="22"/>
    </row>
    <row r="229" ht="15">
      <c r="F229" s="22"/>
    </row>
    <row r="230" ht="15">
      <c r="F230" s="22"/>
    </row>
    <row r="231" ht="15">
      <c r="F231" s="22"/>
    </row>
    <row r="232" ht="15">
      <c r="F232" s="22"/>
    </row>
    <row r="233" ht="15">
      <c r="F233" s="22"/>
    </row>
    <row r="234" ht="15">
      <c r="F234" s="22"/>
    </row>
    <row r="235" ht="15">
      <c r="F235" s="22"/>
    </row>
    <row r="236" ht="15">
      <c r="F236" s="22"/>
    </row>
    <row r="237" ht="15">
      <c r="F237" s="22"/>
    </row>
    <row r="238" ht="15">
      <c r="F238" s="22"/>
    </row>
    <row r="239" ht="15">
      <c r="F239" s="22"/>
    </row>
    <row r="240" ht="15">
      <c r="F240" s="22"/>
    </row>
    <row r="241" ht="15">
      <c r="F241" s="22"/>
    </row>
    <row r="242" ht="15">
      <c r="F242" s="22"/>
    </row>
    <row r="243" ht="15">
      <c r="F243" s="22"/>
    </row>
    <row r="244" ht="15">
      <c r="F244" s="22"/>
    </row>
    <row r="245" ht="15">
      <c r="F245" s="22"/>
    </row>
    <row r="246" ht="15">
      <c r="F246" s="22"/>
    </row>
    <row r="247" ht="15">
      <c r="F247" s="22"/>
    </row>
    <row r="248" ht="15">
      <c r="F248" s="22"/>
    </row>
    <row r="249" ht="15">
      <c r="F249" s="23"/>
    </row>
    <row r="250" ht="15">
      <c r="F250" s="23"/>
    </row>
    <row r="251" ht="15">
      <c r="F251" s="23"/>
    </row>
    <row r="252" ht="15">
      <c r="F252" s="23"/>
    </row>
    <row r="253" ht="15">
      <c r="F253" s="23"/>
    </row>
  </sheetData>
  <sheetProtection/>
  <mergeCells count="4">
    <mergeCell ref="A1:F1"/>
    <mergeCell ref="A2:F2"/>
    <mergeCell ref="A54:F54"/>
    <mergeCell ref="A117:F11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8.57421875" style="0" customWidth="1"/>
    <col min="2" max="2" width="17.140625" style="0" customWidth="1"/>
    <col min="3" max="6" width="10.7109375" style="0" customWidth="1"/>
  </cols>
  <sheetData>
    <row r="1" spans="1:6" ht="56.25" customHeight="1">
      <c r="A1" s="169" t="s">
        <v>111</v>
      </c>
      <c r="B1" s="169"/>
      <c r="C1" s="169"/>
      <c r="D1" s="169"/>
      <c r="E1" s="169"/>
      <c r="F1" s="169"/>
    </row>
    <row r="2" spans="1:6" ht="37.5" customHeight="1">
      <c r="A2" s="169" t="s">
        <v>156</v>
      </c>
      <c r="B2" s="169"/>
      <c r="C2" s="169"/>
      <c r="D2" s="169"/>
      <c r="E2" s="169"/>
      <c r="F2" s="169"/>
    </row>
    <row r="3" spans="1:6" ht="56.25" customHeight="1">
      <c r="A3" s="39" t="s">
        <v>0</v>
      </c>
      <c r="B3" s="39" t="s">
        <v>1</v>
      </c>
      <c r="C3" s="25" t="s">
        <v>2</v>
      </c>
      <c r="D3" s="40" t="s">
        <v>112</v>
      </c>
      <c r="E3" s="38" t="s">
        <v>4</v>
      </c>
      <c r="F3" s="46" t="s">
        <v>155</v>
      </c>
    </row>
    <row r="4" spans="1:6" ht="15">
      <c r="A4" s="48" t="s">
        <v>22</v>
      </c>
      <c r="B4" s="27" t="s">
        <v>23</v>
      </c>
      <c r="C4" s="24">
        <v>12</v>
      </c>
      <c r="D4" s="26">
        <v>1493</v>
      </c>
      <c r="E4" s="33" t="s">
        <v>24</v>
      </c>
      <c r="F4" s="47" t="s">
        <v>152</v>
      </c>
    </row>
    <row r="5" spans="1:6" ht="15">
      <c r="A5" s="48" t="s">
        <v>27</v>
      </c>
      <c r="B5" s="27" t="s">
        <v>19</v>
      </c>
      <c r="C5" s="24">
        <v>15</v>
      </c>
      <c r="D5" s="26">
        <v>1484</v>
      </c>
      <c r="E5" s="33" t="s">
        <v>24</v>
      </c>
      <c r="F5" s="47" t="s">
        <v>153</v>
      </c>
    </row>
    <row r="6" spans="1:6" ht="15">
      <c r="A6" s="48" t="s">
        <v>18</v>
      </c>
      <c r="B6" s="27" t="s">
        <v>19</v>
      </c>
      <c r="C6" s="24">
        <v>8</v>
      </c>
      <c r="D6" s="26">
        <v>1465</v>
      </c>
      <c r="E6" s="33" t="s">
        <v>9</v>
      </c>
      <c r="F6" s="47" t="s">
        <v>152</v>
      </c>
    </row>
    <row r="7" spans="1:6" ht="15">
      <c r="A7" s="43" t="s">
        <v>67</v>
      </c>
      <c r="B7" s="28" t="s">
        <v>68</v>
      </c>
      <c r="C7" s="24">
        <v>57</v>
      </c>
      <c r="D7" s="26">
        <v>1460</v>
      </c>
      <c r="E7" s="33" t="s">
        <v>9</v>
      </c>
      <c r="F7" s="47" t="s">
        <v>153</v>
      </c>
    </row>
    <row r="8" spans="1:6" ht="15">
      <c r="A8" s="48" t="s">
        <v>20</v>
      </c>
      <c r="B8" s="27" t="s">
        <v>19</v>
      </c>
      <c r="C8" s="24">
        <v>9</v>
      </c>
      <c r="D8" s="26">
        <v>1445</v>
      </c>
      <c r="E8" s="33" t="s">
        <v>9</v>
      </c>
      <c r="F8" s="47" t="s">
        <v>154</v>
      </c>
    </row>
    <row r="9" spans="1:6" ht="15">
      <c r="A9" s="43" t="s">
        <v>126</v>
      </c>
      <c r="B9" s="28" t="s">
        <v>65</v>
      </c>
      <c r="C9" s="24">
        <v>60</v>
      </c>
      <c r="D9" s="26">
        <v>1440</v>
      </c>
      <c r="E9" s="33" t="s">
        <v>9</v>
      </c>
      <c r="F9" s="47"/>
    </row>
    <row r="10" spans="1:6" ht="15">
      <c r="A10" s="43" t="s">
        <v>73</v>
      </c>
      <c r="B10" s="27" t="s">
        <v>19</v>
      </c>
      <c r="C10" s="24">
        <v>70</v>
      </c>
      <c r="D10" s="26">
        <v>1419</v>
      </c>
      <c r="E10" s="33" t="s">
        <v>9</v>
      </c>
      <c r="F10" s="47"/>
    </row>
    <row r="11" spans="1:6" ht="15">
      <c r="A11" s="48" t="s">
        <v>14</v>
      </c>
      <c r="B11" s="27" t="s">
        <v>12</v>
      </c>
      <c r="C11" s="24">
        <v>4</v>
      </c>
      <c r="D11" s="26">
        <v>1454</v>
      </c>
      <c r="E11" s="33" t="s">
        <v>10</v>
      </c>
      <c r="F11" s="47" t="s">
        <v>152</v>
      </c>
    </row>
    <row r="12" spans="1:6" ht="15">
      <c r="A12" s="43" t="s">
        <v>72</v>
      </c>
      <c r="B12" s="28" t="s">
        <v>65</v>
      </c>
      <c r="C12" s="24">
        <v>61</v>
      </c>
      <c r="D12" s="26">
        <v>1446</v>
      </c>
      <c r="E12" s="33" t="s">
        <v>10</v>
      </c>
      <c r="F12" s="47" t="s">
        <v>153</v>
      </c>
    </row>
    <row r="13" spans="1:6" ht="15">
      <c r="A13" s="48" t="s">
        <v>34</v>
      </c>
      <c r="B13" s="27" t="s">
        <v>35</v>
      </c>
      <c r="C13" s="24">
        <v>25</v>
      </c>
      <c r="D13" s="26">
        <v>1429</v>
      </c>
      <c r="E13" s="33" t="s">
        <v>10</v>
      </c>
      <c r="F13" s="47" t="s">
        <v>154</v>
      </c>
    </row>
    <row r="14" spans="1:6" ht="15">
      <c r="A14" s="43" t="s">
        <v>134</v>
      </c>
      <c r="B14" s="28" t="s">
        <v>35</v>
      </c>
      <c r="C14" s="24">
        <v>68</v>
      </c>
      <c r="D14" s="26">
        <v>1428</v>
      </c>
      <c r="E14" s="33" t="s">
        <v>10</v>
      </c>
      <c r="F14" s="47"/>
    </row>
    <row r="15" spans="1:6" ht="15">
      <c r="A15" s="43" t="s">
        <v>74</v>
      </c>
      <c r="B15" s="27" t="s">
        <v>19</v>
      </c>
      <c r="C15" s="24">
        <v>71</v>
      </c>
      <c r="D15" s="26">
        <v>1428</v>
      </c>
      <c r="E15" s="33" t="s">
        <v>10</v>
      </c>
      <c r="F15" s="47"/>
    </row>
    <row r="16" spans="1:6" ht="15">
      <c r="A16" s="43" t="s">
        <v>64</v>
      </c>
      <c r="B16" s="27" t="s">
        <v>65</v>
      </c>
      <c r="C16" s="24">
        <v>55</v>
      </c>
      <c r="D16" s="26">
        <v>1444</v>
      </c>
      <c r="E16" s="33" t="s">
        <v>124</v>
      </c>
      <c r="F16" s="47" t="s">
        <v>152</v>
      </c>
    </row>
    <row r="17" spans="1:6" ht="15">
      <c r="A17" s="48" t="s">
        <v>15</v>
      </c>
      <c r="B17" s="27" t="s">
        <v>12</v>
      </c>
      <c r="C17" s="24">
        <v>5</v>
      </c>
      <c r="D17" s="26">
        <v>1434</v>
      </c>
      <c r="E17" s="33" t="s">
        <v>118</v>
      </c>
      <c r="F17" s="47" t="s">
        <v>153</v>
      </c>
    </row>
    <row r="18" spans="1:6" ht="15">
      <c r="A18" s="43" t="s">
        <v>133</v>
      </c>
      <c r="B18" s="28" t="s">
        <v>35</v>
      </c>
      <c r="C18" s="24">
        <v>67</v>
      </c>
      <c r="D18" s="26">
        <v>1411</v>
      </c>
      <c r="E18" s="33" t="s">
        <v>124</v>
      </c>
      <c r="F18" s="47" t="s">
        <v>154</v>
      </c>
    </row>
    <row r="19" spans="1:6" ht="15">
      <c r="A19" s="49" t="s">
        <v>91</v>
      </c>
      <c r="B19" s="44" t="s">
        <v>35</v>
      </c>
      <c r="C19" s="34">
        <v>109</v>
      </c>
      <c r="D19" s="26">
        <v>1403</v>
      </c>
      <c r="E19" s="45" t="s">
        <v>124</v>
      </c>
      <c r="F19" s="50"/>
    </row>
    <row r="20" spans="1:6" ht="15">
      <c r="A20" s="43" t="s">
        <v>63</v>
      </c>
      <c r="B20" s="27" t="s">
        <v>8</v>
      </c>
      <c r="C20" s="24">
        <v>53</v>
      </c>
      <c r="D20" s="26">
        <v>1380</v>
      </c>
      <c r="E20" s="33" t="s">
        <v>124</v>
      </c>
      <c r="F20" s="47"/>
    </row>
    <row r="21" spans="1:6" ht="15">
      <c r="A21" s="43" t="s">
        <v>144</v>
      </c>
      <c r="B21" s="32" t="s">
        <v>68</v>
      </c>
      <c r="C21" s="24">
        <v>92</v>
      </c>
      <c r="D21" s="26">
        <v>1378</v>
      </c>
      <c r="E21" s="33" t="s">
        <v>124</v>
      </c>
      <c r="F21" s="47"/>
    </row>
    <row r="22" spans="1:6" ht="15">
      <c r="A22" s="49" t="s">
        <v>79</v>
      </c>
      <c r="B22" s="31" t="s">
        <v>19</v>
      </c>
      <c r="C22" s="24">
        <v>84</v>
      </c>
      <c r="D22" s="26">
        <v>1444</v>
      </c>
      <c r="E22" s="33" t="s">
        <v>117</v>
      </c>
      <c r="F22" s="47" t="s">
        <v>152</v>
      </c>
    </row>
    <row r="23" spans="1:6" ht="15">
      <c r="A23" s="43" t="s">
        <v>139</v>
      </c>
      <c r="B23" s="28" t="s">
        <v>65</v>
      </c>
      <c r="C23" s="24">
        <v>81</v>
      </c>
      <c r="D23" s="26">
        <v>1364</v>
      </c>
      <c r="E23" s="33" t="s">
        <v>117</v>
      </c>
      <c r="F23" s="47" t="s">
        <v>153</v>
      </c>
    </row>
    <row r="24" spans="1:6" ht="15">
      <c r="A24" s="48" t="s">
        <v>25</v>
      </c>
      <c r="B24" s="27" t="s">
        <v>8</v>
      </c>
      <c r="C24" s="24">
        <v>13</v>
      </c>
      <c r="D24" s="26">
        <v>1345</v>
      </c>
      <c r="E24" s="33" t="s">
        <v>117</v>
      </c>
      <c r="F24" s="47" t="s">
        <v>154</v>
      </c>
    </row>
    <row r="25" spans="1:6" ht="15">
      <c r="A25" s="49" t="s">
        <v>141</v>
      </c>
      <c r="B25" s="31" t="s">
        <v>19</v>
      </c>
      <c r="C25" s="24">
        <v>83</v>
      </c>
      <c r="D25" s="26">
        <v>1296</v>
      </c>
      <c r="E25" s="33" t="s">
        <v>117</v>
      </c>
      <c r="F25" s="47"/>
    </row>
    <row r="26" spans="1:6" ht="15">
      <c r="A26" s="49" t="s">
        <v>140</v>
      </c>
      <c r="B26" s="31" t="s">
        <v>65</v>
      </c>
      <c r="C26" s="24">
        <v>82</v>
      </c>
      <c r="D26" s="26">
        <v>1246</v>
      </c>
      <c r="E26" s="33" t="s">
        <v>117</v>
      </c>
      <c r="F26" s="47"/>
    </row>
    <row r="27" spans="1:6" ht="15">
      <c r="A27" s="49" t="s">
        <v>147</v>
      </c>
      <c r="B27" s="44" t="s">
        <v>19</v>
      </c>
      <c r="C27" s="34">
        <v>107</v>
      </c>
      <c r="D27" s="26">
        <v>1219</v>
      </c>
      <c r="E27" s="45" t="s">
        <v>117</v>
      </c>
      <c r="F27" s="47"/>
    </row>
    <row r="28" spans="1:6" ht="37.5" customHeight="1">
      <c r="A28" s="169" t="s">
        <v>157</v>
      </c>
      <c r="B28" s="169"/>
      <c r="C28" s="169"/>
      <c r="D28" s="169"/>
      <c r="E28" s="169"/>
      <c r="F28" s="169"/>
    </row>
    <row r="29" spans="1:6" ht="56.25" customHeight="1">
      <c r="A29" s="39" t="s">
        <v>0</v>
      </c>
      <c r="B29" s="39" t="s">
        <v>1</v>
      </c>
      <c r="C29" s="25" t="s">
        <v>2</v>
      </c>
      <c r="D29" s="40" t="s">
        <v>113</v>
      </c>
      <c r="E29" s="38" t="s">
        <v>4</v>
      </c>
      <c r="F29" s="46" t="s">
        <v>155</v>
      </c>
    </row>
    <row r="30" spans="1:6" ht="15">
      <c r="A30" s="48" t="s">
        <v>27</v>
      </c>
      <c r="B30" s="27" t="s">
        <v>19</v>
      </c>
      <c r="C30" s="24">
        <v>15</v>
      </c>
      <c r="D30" s="26">
        <v>1499</v>
      </c>
      <c r="E30" s="33" t="s">
        <v>24</v>
      </c>
      <c r="F30" s="47" t="s">
        <v>152</v>
      </c>
    </row>
    <row r="31" spans="1:6" ht="15">
      <c r="A31" s="48" t="s">
        <v>22</v>
      </c>
      <c r="B31" s="27" t="s">
        <v>23</v>
      </c>
      <c r="C31" s="24">
        <v>12</v>
      </c>
      <c r="D31" s="26">
        <v>1496</v>
      </c>
      <c r="E31" s="33" t="s">
        <v>24</v>
      </c>
      <c r="F31" s="47" t="s">
        <v>153</v>
      </c>
    </row>
    <row r="32" spans="1:6" ht="15">
      <c r="A32" s="48" t="s">
        <v>18</v>
      </c>
      <c r="B32" s="27" t="s">
        <v>19</v>
      </c>
      <c r="C32" s="24">
        <v>8</v>
      </c>
      <c r="D32" s="26">
        <v>1491</v>
      </c>
      <c r="E32" s="33" t="s">
        <v>24</v>
      </c>
      <c r="F32" s="47" t="s">
        <v>154</v>
      </c>
    </row>
    <row r="33" spans="1:6" ht="15">
      <c r="A33" s="48" t="s">
        <v>119</v>
      </c>
      <c r="B33" s="27" t="s">
        <v>19</v>
      </c>
      <c r="C33" s="24">
        <v>16</v>
      </c>
      <c r="D33" s="26">
        <v>1488</v>
      </c>
      <c r="E33" s="33" t="s">
        <v>9</v>
      </c>
      <c r="F33" s="47" t="s">
        <v>152</v>
      </c>
    </row>
    <row r="34" spans="1:6" ht="15">
      <c r="A34" s="48" t="s">
        <v>11</v>
      </c>
      <c r="B34" s="27" t="s">
        <v>12</v>
      </c>
      <c r="C34" s="24">
        <v>2</v>
      </c>
      <c r="D34" s="26">
        <v>1483</v>
      </c>
      <c r="E34" s="33" t="s">
        <v>9</v>
      </c>
      <c r="F34" s="47" t="s">
        <v>153</v>
      </c>
    </row>
    <row r="35" spans="1:6" ht="15">
      <c r="A35" s="48" t="s">
        <v>17</v>
      </c>
      <c r="B35" s="27" t="s">
        <v>12</v>
      </c>
      <c r="C35" s="24">
        <v>7</v>
      </c>
      <c r="D35" s="26">
        <v>1479</v>
      </c>
      <c r="E35" s="33" t="s">
        <v>9</v>
      </c>
      <c r="F35" s="47" t="s">
        <v>154</v>
      </c>
    </row>
    <row r="36" spans="1:6" ht="15">
      <c r="A36" s="48" t="s">
        <v>120</v>
      </c>
      <c r="B36" s="27" t="s">
        <v>19</v>
      </c>
      <c r="C36" s="24">
        <v>17</v>
      </c>
      <c r="D36" s="26">
        <v>1478</v>
      </c>
      <c r="E36" s="33" t="s">
        <v>9</v>
      </c>
      <c r="F36" s="51"/>
    </row>
    <row r="37" spans="1:6" ht="15">
      <c r="A37" s="43" t="s">
        <v>73</v>
      </c>
      <c r="B37" s="27" t="s">
        <v>19</v>
      </c>
      <c r="C37" s="24">
        <v>70</v>
      </c>
      <c r="D37" s="26">
        <v>1477</v>
      </c>
      <c r="E37" s="33" t="s">
        <v>9</v>
      </c>
      <c r="F37" s="51"/>
    </row>
    <row r="38" spans="1:6" ht="15">
      <c r="A38" s="43" t="s">
        <v>74</v>
      </c>
      <c r="B38" s="27" t="s">
        <v>19</v>
      </c>
      <c r="C38" s="24">
        <v>71</v>
      </c>
      <c r="D38" s="26">
        <v>1472</v>
      </c>
      <c r="E38" s="33" t="s">
        <v>9</v>
      </c>
      <c r="F38" s="51"/>
    </row>
    <row r="39" spans="1:6" ht="15">
      <c r="A39" s="43" t="s">
        <v>126</v>
      </c>
      <c r="B39" s="28" t="s">
        <v>65</v>
      </c>
      <c r="C39" s="24">
        <v>60</v>
      </c>
      <c r="D39" s="26">
        <v>1486</v>
      </c>
      <c r="E39" s="33" t="s">
        <v>10</v>
      </c>
      <c r="F39" s="47" t="s">
        <v>152</v>
      </c>
    </row>
    <row r="40" spans="1:6" ht="15">
      <c r="A40" s="43" t="s">
        <v>72</v>
      </c>
      <c r="B40" s="28" t="s">
        <v>65</v>
      </c>
      <c r="C40" s="24">
        <v>61</v>
      </c>
      <c r="D40" s="26">
        <v>1486</v>
      </c>
      <c r="E40" s="33" t="s">
        <v>10</v>
      </c>
      <c r="F40" s="47" t="s">
        <v>153</v>
      </c>
    </row>
    <row r="41" spans="1:6" ht="15">
      <c r="A41" s="48" t="s">
        <v>7</v>
      </c>
      <c r="B41" s="27" t="s">
        <v>8</v>
      </c>
      <c r="C41" s="24">
        <v>1</v>
      </c>
      <c r="D41" s="26">
        <v>1483</v>
      </c>
      <c r="E41" s="33" t="s">
        <v>10</v>
      </c>
      <c r="F41" s="47" t="s">
        <v>154</v>
      </c>
    </row>
    <row r="42" spans="1:6" ht="15">
      <c r="A42" s="48" t="s">
        <v>15</v>
      </c>
      <c r="B42" s="27" t="s">
        <v>12</v>
      </c>
      <c r="C42" s="24">
        <v>5</v>
      </c>
      <c r="D42" s="26">
        <v>1471</v>
      </c>
      <c r="E42" s="33" t="s">
        <v>10</v>
      </c>
      <c r="F42" s="51"/>
    </row>
    <row r="43" spans="1:6" ht="15">
      <c r="A43" s="48" t="s">
        <v>14</v>
      </c>
      <c r="B43" s="27" t="s">
        <v>12</v>
      </c>
      <c r="C43" s="24">
        <v>4</v>
      </c>
      <c r="D43" s="26">
        <v>1470</v>
      </c>
      <c r="E43" s="33" t="s">
        <v>10</v>
      </c>
      <c r="F43" s="51"/>
    </row>
    <row r="44" spans="1:6" ht="15">
      <c r="A44" s="48" t="s">
        <v>20</v>
      </c>
      <c r="B44" s="27" t="s">
        <v>19</v>
      </c>
      <c r="C44" s="24">
        <v>9</v>
      </c>
      <c r="D44" s="26">
        <v>1463</v>
      </c>
      <c r="E44" s="33" t="s">
        <v>10</v>
      </c>
      <c r="F44" s="51"/>
    </row>
    <row r="45" spans="1:6" ht="15">
      <c r="A45" s="43" t="s">
        <v>64</v>
      </c>
      <c r="B45" s="27" t="s">
        <v>65</v>
      </c>
      <c r="C45" s="24">
        <v>55</v>
      </c>
      <c r="D45" s="26">
        <v>1461</v>
      </c>
      <c r="E45" s="33" t="s">
        <v>10</v>
      </c>
      <c r="F45" s="51"/>
    </row>
    <row r="46" spans="1:6" ht="15">
      <c r="A46" s="43" t="s">
        <v>67</v>
      </c>
      <c r="B46" s="28" t="s">
        <v>68</v>
      </c>
      <c r="C46" s="24">
        <v>57</v>
      </c>
      <c r="D46" s="26">
        <v>1464</v>
      </c>
      <c r="E46" s="33" t="s">
        <v>118</v>
      </c>
      <c r="F46" s="47" t="s">
        <v>152</v>
      </c>
    </row>
    <row r="47" spans="1:6" ht="15">
      <c r="A47" s="43" t="s">
        <v>84</v>
      </c>
      <c r="B47" s="32" t="s">
        <v>8</v>
      </c>
      <c r="C47" s="24">
        <v>96</v>
      </c>
      <c r="D47" s="26">
        <v>1451</v>
      </c>
      <c r="E47" s="33" t="s">
        <v>124</v>
      </c>
      <c r="F47" s="47" t="s">
        <v>153</v>
      </c>
    </row>
    <row r="48" spans="1:6" ht="15">
      <c r="A48" s="48" t="s">
        <v>45</v>
      </c>
      <c r="B48" s="27" t="s">
        <v>39</v>
      </c>
      <c r="C48" s="24">
        <v>33</v>
      </c>
      <c r="D48" s="26">
        <v>1491</v>
      </c>
      <c r="E48" s="33" t="s">
        <v>117</v>
      </c>
      <c r="F48" s="51"/>
    </row>
    <row r="49" spans="1:6" ht="15">
      <c r="A49" s="48" t="s">
        <v>16</v>
      </c>
      <c r="B49" s="27" t="s">
        <v>12</v>
      </c>
      <c r="C49" s="24">
        <v>6</v>
      </c>
      <c r="D49" s="26">
        <v>1475</v>
      </c>
      <c r="E49" s="33" t="s">
        <v>117</v>
      </c>
      <c r="F49" s="47" t="s">
        <v>152</v>
      </c>
    </row>
    <row r="50" spans="1:6" ht="15">
      <c r="A50" s="48" t="s">
        <v>13</v>
      </c>
      <c r="B50" s="27" t="s">
        <v>12</v>
      </c>
      <c r="C50" s="24">
        <v>3</v>
      </c>
      <c r="D50" s="26">
        <v>1420</v>
      </c>
      <c r="E50" s="33" t="s">
        <v>117</v>
      </c>
      <c r="F50" s="47" t="s">
        <v>153</v>
      </c>
    </row>
    <row r="51" spans="1:6" ht="15">
      <c r="A51" s="49" t="s">
        <v>79</v>
      </c>
      <c r="B51" s="31" t="s">
        <v>19</v>
      </c>
      <c r="C51" s="24">
        <v>84</v>
      </c>
      <c r="D51" s="26">
        <v>1322</v>
      </c>
      <c r="E51" s="33" t="s">
        <v>117</v>
      </c>
      <c r="F51" s="47" t="s">
        <v>154</v>
      </c>
    </row>
    <row r="52" spans="1:6" ht="37.5" customHeight="1">
      <c r="A52" s="169" t="s">
        <v>158</v>
      </c>
      <c r="B52" s="169"/>
      <c r="C52" s="169"/>
      <c r="D52" s="169"/>
      <c r="E52" s="169"/>
      <c r="F52" s="169"/>
    </row>
    <row r="53" spans="1:6" ht="56.25" customHeight="1">
      <c r="A53" s="39" t="s">
        <v>0</v>
      </c>
      <c r="B53" s="39" t="s">
        <v>1</v>
      </c>
      <c r="C53" s="25" t="s">
        <v>2</v>
      </c>
      <c r="D53" s="40" t="s">
        <v>3</v>
      </c>
      <c r="E53" s="38" t="s">
        <v>4</v>
      </c>
      <c r="F53" s="46" t="s">
        <v>155</v>
      </c>
    </row>
    <row r="54" spans="1:6" ht="15">
      <c r="A54" s="48" t="s">
        <v>22</v>
      </c>
      <c r="B54" s="27" t="s">
        <v>23</v>
      </c>
      <c r="C54" s="24">
        <v>12</v>
      </c>
      <c r="D54" s="26" t="s">
        <v>160</v>
      </c>
      <c r="E54" s="33" t="s">
        <v>24</v>
      </c>
      <c r="F54" s="47" t="s">
        <v>152</v>
      </c>
    </row>
    <row r="55" spans="1:6" ht="15">
      <c r="A55" s="48" t="s">
        <v>7</v>
      </c>
      <c r="B55" s="27" t="s">
        <v>8</v>
      </c>
      <c r="C55" s="24">
        <v>1</v>
      </c>
      <c r="D55" s="26" t="s">
        <v>161</v>
      </c>
      <c r="E55" s="33" t="s">
        <v>24</v>
      </c>
      <c r="F55" s="51"/>
    </row>
    <row r="56" spans="1:6" ht="15">
      <c r="A56" s="43" t="s">
        <v>67</v>
      </c>
      <c r="B56" s="28" t="s">
        <v>68</v>
      </c>
      <c r="C56" s="24">
        <v>57</v>
      </c>
      <c r="D56" s="26">
        <v>298</v>
      </c>
      <c r="E56" s="33" t="s">
        <v>24</v>
      </c>
      <c r="F56" s="51"/>
    </row>
    <row r="57" spans="1:6" ht="15">
      <c r="A57" s="48" t="s">
        <v>78</v>
      </c>
      <c r="B57" s="28" t="s">
        <v>77</v>
      </c>
      <c r="C57" s="24">
        <v>78</v>
      </c>
      <c r="D57" s="26">
        <v>297</v>
      </c>
      <c r="E57" s="33" t="s">
        <v>24</v>
      </c>
      <c r="F57" s="51"/>
    </row>
    <row r="58" spans="1:6" ht="15">
      <c r="A58" s="48" t="s">
        <v>18</v>
      </c>
      <c r="B58" s="27" t="s">
        <v>19</v>
      </c>
      <c r="C58" s="24">
        <v>8</v>
      </c>
      <c r="D58" s="26">
        <v>296</v>
      </c>
      <c r="E58" s="33" t="s">
        <v>24</v>
      </c>
      <c r="F58" s="51"/>
    </row>
    <row r="59" spans="1:6" ht="15">
      <c r="A59" s="48" t="s">
        <v>20</v>
      </c>
      <c r="B59" s="27" t="s">
        <v>19</v>
      </c>
      <c r="C59" s="24">
        <v>9</v>
      </c>
      <c r="D59" s="26">
        <v>296</v>
      </c>
      <c r="E59" s="33" t="s">
        <v>24</v>
      </c>
      <c r="F59" s="51"/>
    </row>
    <row r="60" spans="1:6" ht="15">
      <c r="A60" s="48" t="s">
        <v>27</v>
      </c>
      <c r="B60" s="27" t="s">
        <v>19</v>
      </c>
      <c r="C60" s="24">
        <v>15</v>
      </c>
      <c r="D60" s="26">
        <v>296</v>
      </c>
      <c r="E60" s="33" t="s">
        <v>24</v>
      </c>
      <c r="F60" s="51"/>
    </row>
    <row r="61" spans="1:6" ht="15">
      <c r="A61" s="43" t="s">
        <v>69</v>
      </c>
      <c r="B61" s="28" t="s">
        <v>70</v>
      </c>
      <c r="C61" s="24">
        <v>58</v>
      </c>
      <c r="D61" s="26">
        <v>296</v>
      </c>
      <c r="E61" s="33" t="s">
        <v>24</v>
      </c>
      <c r="F61" s="51"/>
    </row>
    <row r="62" spans="1:6" ht="15">
      <c r="A62" s="43" t="s">
        <v>73</v>
      </c>
      <c r="B62" s="27" t="s">
        <v>19</v>
      </c>
      <c r="C62" s="24">
        <v>70</v>
      </c>
      <c r="D62" s="26">
        <v>295</v>
      </c>
      <c r="E62" s="33" t="s">
        <v>24</v>
      </c>
      <c r="F62" s="51"/>
    </row>
    <row r="63" spans="1:6" ht="15">
      <c r="A63" s="49" t="s">
        <v>91</v>
      </c>
      <c r="B63" s="44" t="s">
        <v>35</v>
      </c>
      <c r="C63" s="34">
        <v>109</v>
      </c>
      <c r="D63" s="26">
        <v>295</v>
      </c>
      <c r="E63" s="35" t="s">
        <v>24</v>
      </c>
      <c r="F63" s="51"/>
    </row>
    <row r="64" spans="1:6" ht="15">
      <c r="A64" s="49" t="s">
        <v>95</v>
      </c>
      <c r="B64" s="44" t="s">
        <v>8</v>
      </c>
      <c r="C64" s="34">
        <v>114</v>
      </c>
      <c r="D64" s="26">
        <v>295</v>
      </c>
      <c r="E64" s="35" t="s">
        <v>24</v>
      </c>
      <c r="F64" s="51"/>
    </row>
    <row r="65" spans="1:6" ht="15">
      <c r="A65" s="48" t="s">
        <v>25</v>
      </c>
      <c r="B65" s="27" t="s">
        <v>8</v>
      </c>
      <c r="C65" s="24">
        <v>13</v>
      </c>
      <c r="D65" s="26">
        <v>288</v>
      </c>
      <c r="E65" s="33" t="s">
        <v>24</v>
      </c>
      <c r="F65" s="51"/>
    </row>
    <row r="66" spans="1:6" ht="15">
      <c r="A66" s="43" t="s">
        <v>134</v>
      </c>
      <c r="B66" s="28" t="s">
        <v>35</v>
      </c>
      <c r="C66" s="24">
        <v>68</v>
      </c>
      <c r="D66" s="26">
        <v>296</v>
      </c>
      <c r="E66" s="33" t="s">
        <v>9</v>
      </c>
      <c r="F66" s="47" t="s">
        <v>152</v>
      </c>
    </row>
    <row r="67" spans="1:6" ht="15">
      <c r="A67" s="48" t="s">
        <v>34</v>
      </c>
      <c r="B67" s="27" t="s">
        <v>35</v>
      </c>
      <c r="C67" s="24">
        <v>25</v>
      </c>
      <c r="D67" s="26">
        <v>295</v>
      </c>
      <c r="E67" s="33" t="s">
        <v>9</v>
      </c>
      <c r="F67" s="51"/>
    </row>
    <row r="68" spans="1:6" ht="15">
      <c r="A68" s="43" t="s">
        <v>64</v>
      </c>
      <c r="B68" s="27" t="s">
        <v>65</v>
      </c>
      <c r="C68" s="24">
        <v>55</v>
      </c>
      <c r="D68" s="26">
        <v>292</v>
      </c>
      <c r="E68" s="33" t="s">
        <v>9</v>
      </c>
      <c r="F68" s="51"/>
    </row>
    <row r="69" spans="1:6" ht="15">
      <c r="A69" s="43" t="s">
        <v>72</v>
      </c>
      <c r="B69" s="28" t="s">
        <v>65</v>
      </c>
      <c r="C69" s="24">
        <v>61</v>
      </c>
      <c r="D69" s="26">
        <v>292</v>
      </c>
      <c r="E69" s="33" t="s">
        <v>9</v>
      </c>
      <c r="F69" s="51"/>
    </row>
    <row r="70" spans="1:6" ht="15">
      <c r="A70" s="43" t="s">
        <v>139</v>
      </c>
      <c r="B70" s="28" t="s">
        <v>65</v>
      </c>
      <c r="C70" s="24">
        <v>81</v>
      </c>
      <c r="D70" s="26">
        <v>286</v>
      </c>
      <c r="E70" s="33" t="s">
        <v>9</v>
      </c>
      <c r="F70" s="51"/>
    </row>
    <row r="71" spans="1:6" ht="15">
      <c r="A71" s="48" t="s">
        <v>14</v>
      </c>
      <c r="B71" s="27" t="s">
        <v>12</v>
      </c>
      <c r="C71" s="24">
        <v>4</v>
      </c>
      <c r="D71" s="26">
        <v>285</v>
      </c>
      <c r="E71" s="33" t="s">
        <v>9</v>
      </c>
      <c r="F71" s="51"/>
    </row>
    <row r="72" spans="1:6" ht="15">
      <c r="A72" s="43" t="s">
        <v>74</v>
      </c>
      <c r="B72" s="27" t="s">
        <v>19</v>
      </c>
      <c r="C72" s="24">
        <v>71</v>
      </c>
      <c r="D72" s="26">
        <v>274</v>
      </c>
      <c r="E72" s="33" t="s">
        <v>9</v>
      </c>
      <c r="F72" s="51"/>
    </row>
    <row r="73" spans="1:6" ht="15">
      <c r="A73" s="48" t="s">
        <v>15</v>
      </c>
      <c r="B73" s="27" t="s">
        <v>12</v>
      </c>
      <c r="C73" s="24">
        <v>5</v>
      </c>
      <c r="D73" s="26">
        <v>244</v>
      </c>
      <c r="E73" s="33" t="s">
        <v>9</v>
      </c>
      <c r="F73" s="51"/>
    </row>
    <row r="74" spans="1:6" ht="15">
      <c r="A74" s="43" t="s">
        <v>133</v>
      </c>
      <c r="B74" s="28" t="s">
        <v>35</v>
      </c>
      <c r="C74" s="24">
        <v>67</v>
      </c>
      <c r="D74" s="26">
        <v>206</v>
      </c>
      <c r="E74" s="33" t="s">
        <v>9</v>
      </c>
      <c r="F74" s="51"/>
    </row>
    <row r="75" spans="1:6" ht="15">
      <c r="A75" s="49" t="s">
        <v>79</v>
      </c>
      <c r="B75" s="31" t="s">
        <v>19</v>
      </c>
      <c r="C75" s="24">
        <v>84</v>
      </c>
      <c r="D75" s="26">
        <v>288</v>
      </c>
      <c r="E75" s="33" t="s">
        <v>10</v>
      </c>
      <c r="F75" s="47" t="s">
        <v>152</v>
      </c>
    </row>
    <row r="76" spans="1:6" ht="15">
      <c r="A76" s="49" t="s">
        <v>140</v>
      </c>
      <c r="B76" s="31" t="s">
        <v>65</v>
      </c>
      <c r="C76" s="24">
        <v>82</v>
      </c>
      <c r="D76" s="26">
        <v>281</v>
      </c>
      <c r="E76" s="33" t="s">
        <v>10</v>
      </c>
      <c r="F76" s="51"/>
    </row>
    <row r="77" spans="1:6" ht="15">
      <c r="A77" s="49" t="s">
        <v>147</v>
      </c>
      <c r="B77" s="44" t="s">
        <v>19</v>
      </c>
      <c r="C77" s="34">
        <v>107</v>
      </c>
      <c r="D77" s="26">
        <v>280</v>
      </c>
      <c r="E77" s="35" t="s">
        <v>10</v>
      </c>
      <c r="F77" s="51"/>
    </row>
    <row r="78" spans="1:6" ht="15">
      <c r="A78" s="49" t="s">
        <v>141</v>
      </c>
      <c r="B78" s="31" t="s">
        <v>19</v>
      </c>
      <c r="C78" s="24">
        <v>83</v>
      </c>
      <c r="D78" s="26">
        <v>278</v>
      </c>
      <c r="E78" s="33" t="s">
        <v>10</v>
      </c>
      <c r="F78" s="51"/>
    </row>
    <row r="79" spans="1:6" ht="37.5" customHeight="1">
      <c r="A79" s="169" t="s">
        <v>159</v>
      </c>
      <c r="B79" s="169"/>
      <c r="C79" s="169"/>
      <c r="D79" s="169"/>
      <c r="E79" s="169"/>
      <c r="F79" s="169"/>
    </row>
    <row r="80" spans="1:6" ht="56.25" customHeight="1">
      <c r="A80" s="39" t="s">
        <v>0</v>
      </c>
      <c r="B80" s="39" t="s">
        <v>1</v>
      </c>
      <c r="C80" s="25" t="s">
        <v>2</v>
      </c>
      <c r="D80" s="40" t="s">
        <v>114</v>
      </c>
      <c r="E80" s="38" t="s">
        <v>4</v>
      </c>
      <c r="F80" s="46" t="s">
        <v>155</v>
      </c>
    </row>
    <row r="81" spans="1:6" ht="15">
      <c r="A81" s="48" t="s">
        <v>22</v>
      </c>
      <c r="B81" s="27" t="s">
        <v>23</v>
      </c>
      <c r="C81" s="24">
        <v>12</v>
      </c>
      <c r="D81" s="26">
        <v>118</v>
      </c>
      <c r="E81" s="33" t="s">
        <v>24</v>
      </c>
      <c r="F81" s="47" t="s">
        <v>152</v>
      </c>
    </row>
    <row r="82" spans="1:6" ht="15">
      <c r="A82" s="48" t="s">
        <v>7</v>
      </c>
      <c r="B82" s="27" t="s">
        <v>8</v>
      </c>
      <c r="C82" s="24">
        <v>1</v>
      </c>
      <c r="D82" s="26">
        <v>116</v>
      </c>
      <c r="E82" s="33" t="s">
        <v>24</v>
      </c>
      <c r="F82" s="51"/>
    </row>
    <row r="83" spans="1:6" ht="15">
      <c r="A83" s="48" t="s">
        <v>27</v>
      </c>
      <c r="B83" s="27" t="s">
        <v>19</v>
      </c>
      <c r="C83" s="24">
        <v>15</v>
      </c>
      <c r="D83" s="26">
        <v>116</v>
      </c>
      <c r="E83" s="33" t="s">
        <v>24</v>
      </c>
      <c r="F83" s="51"/>
    </row>
    <row r="84" spans="1:6" ht="15">
      <c r="A84" s="43" t="s">
        <v>67</v>
      </c>
      <c r="B84" s="28" t="s">
        <v>68</v>
      </c>
      <c r="C84" s="24">
        <v>57</v>
      </c>
      <c r="D84" s="26">
        <v>113</v>
      </c>
      <c r="E84" s="33" t="s">
        <v>24</v>
      </c>
      <c r="F84" s="51"/>
    </row>
    <row r="85" spans="1:6" ht="15">
      <c r="A85" s="48" t="s">
        <v>25</v>
      </c>
      <c r="B85" s="27" t="s">
        <v>8</v>
      </c>
      <c r="C85" s="24">
        <v>13</v>
      </c>
      <c r="D85" s="26">
        <v>112</v>
      </c>
      <c r="E85" s="33" t="s">
        <v>24</v>
      </c>
      <c r="F85" s="51"/>
    </row>
    <row r="86" spans="1:6" ht="15">
      <c r="A86" s="48" t="s">
        <v>20</v>
      </c>
      <c r="B86" s="27" t="s">
        <v>19</v>
      </c>
      <c r="C86" s="24">
        <v>9</v>
      </c>
      <c r="D86" s="26">
        <v>111</v>
      </c>
      <c r="E86" s="33" t="s">
        <v>24</v>
      </c>
      <c r="F86" s="51"/>
    </row>
    <row r="87" spans="1:6" ht="15">
      <c r="A87" s="48" t="s">
        <v>18</v>
      </c>
      <c r="B87" s="27" t="s">
        <v>19</v>
      </c>
      <c r="C87" s="24">
        <v>8</v>
      </c>
      <c r="D87" s="26">
        <v>108</v>
      </c>
      <c r="E87" s="33" t="s">
        <v>24</v>
      </c>
      <c r="F87" s="51"/>
    </row>
    <row r="88" spans="1:6" ht="15">
      <c r="A88" s="48" t="s">
        <v>78</v>
      </c>
      <c r="B88" s="28" t="s">
        <v>77</v>
      </c>
      <c r="C88" s="24">
        <v>78</v>
      </c>
      <c r="D88" s="26">
        <v>106</v>
      </c>
      <c r="E88" s="33" t="s">
        <v>24</v>
      </c>
      <c r="F88" s="51"/>
    </row>
    <row r="89" spans="1:6" ht="15">
      <c r="A89" s="43" t="s">
        <v>126</v>
      </c>
      <c r="B89" s="28" t="s">
        <v>65</v>
      </c>
      <c r="C89" s="24">
        <v>60</v>
      </c>
      <c r="D89" s="26">
        <v>104</v>
      </c>
      <c r="E89" s="33" t="s">
        <v>24</v>
      </c>
      <c r="F89" s="51"/>
    </row>
    <row r="90" spans="1:6" ht="15">
      <c r="A90" s="43" t="s">
        <v>73</v>
      </c>
      <c r="B90" s="27" t="s">
        <v>19</v>
      </c>
      <c r="C90" s="24">
        <v>70</v>
      </c>
      <c r="D90" s="26">
        <v>104</v>
      </c>
      <c r="E90" s="33" t="s">
        <v>24</v>
      </c>
      <c r="F90" s="51"/>
    </row>
    <row r="91" spans="1:6" ht="15">
      <c r="A91" s="49" t="s">
        <v>91</v>
      </c>
      <c r="B91" s="44" t="s">
        <v>35</v>
      </c>
      <c r="C91" s="34">
        <v>109</v>
      </c>
      <c r="D91" s="26">
        <v>104</v>
      </c>
      <c r="E91" s="35" t="s">
        <v>24</v>
      </c>
      <c r="F91" s="51"/>
    </row>
    <row r="92" spans="1:6" ht="15">
      <c r="A92" s="43" t="s">
        <v>74</v>
      </c>
      <c r="B92" s="27" t="s">
        <v>19</v>
      </c>
      <c r="C92" s="24">
        <v>71</v>
      </c>
      <c r="D92" s="26">
        <v>112</v>
      </c>
      <c r="E92" s="33" t="s">
        <v>9</v>
      </c>
      <c r="F92" s="47" t="s">
        <v>152</v>
      </c>
    </row>
    <row r="93" spans="1:6" ht="15">
      <c r="A93" s="43" t="s">
        <v>134</v>
      </c>
      <c r="B93" s="28" t="s">
        <v>35</v>
      </c>
      <c r="C93" s="24">
        <v>68</v>
      </c>
      <c r="D93" s="26">
        <v>110</v>
      </c>
      <c r="E93" s="33" t="s">
        <v>9</v>
      </c>
      <c r="F93" s="51"/>
    </row>
    <row r="94" spans="1:6" ht="15">
      <c r="A94" s="43" t="s">
        <v>72</v>
      </c>
      <c r="B94" s="28" t="s">
        <v>65</v>
      </c>
      <c r="C94" s="24">
        <v>61</v>
      </c>
      <c r="D94" s="26">
        <v>108</v>
      </c>
      <c r="E94" s="33" t="s">
        <v>9</v>
      </c>
      <c r="F94" s="51"/>
    </row>
    <row r="95" spans="1:6" ht="15">
      <c r="A95" s="48" t="s">
        <v>42</v>
      </c>
      <c r="B95" s="27" t="s">
        <v>39</v>
      </c>
      <c r="C95" s="24">
        <v>30</v>
      </c>
      <c r="D95" s="26">
        <v>106</v>
      </c>
      <c r="E95" s="33" t="s">
        <v>9</v>
      </c>
      <c r="F95" s="51"/>
    </row>
    <row r="96" spans="1:6" ht="15">
      <c r="A96" s="48" t="s">
        <v>34</v>
      </c>
      <c r="B96" s="27" t="s">
        <v>35</v>
      </c>
      <c r="C96" s="24">
        <v>25</v>
      </c>
      <c r="D96" s="26">
        <v>101</v>
      </c>
      <c r="E96" s="33" t="s">
        <v>9</v>
      </c>
      <c r="F96" s="51"/>
    </row>
    <row r="97" spans="1:6" ht="15">
      <c r="A97" s="43" t="s">
        <v>133</v>
      </c>
      <c r="B97" s="28" t="s">
        <v>35</v>
      </c>
      <c r="C97" s="24">
        <v>67</v>
      </c>
      <c r="D97" s="26">
        <v>100</v>
      </c>
      <c r="E97" s="33" t="s">
        <v>9</v>
      </c>
      <c r="F97" s="51"/>
    </row>
    <row r="98" spans="1:6" ht="15">
      <c r="A98" s="43" t="s">
        <v>64</v>
      </c>
      <c r="B98" s="27" t="s">
        <v>65</v>
      </c>
      <c r="C98" s="24">
        <v>55</v>
      </c>
      <c r="D98" s="26">
        <v>98</v>
      </c>
      <c r="E98" s="33" t="s">
        <v>9</v>
      </c>
      <c r="F98" s="51"/>
    </row>
    <row r="99" spans="1:6" ht="15">
      <c r="A99" s="48" t="s">
        <v>14</v>
      </c>
      <c r="B99" s="27" t="s">
        <v>12</v>
      </c>
      <c r="C99" s="24">
        <v>4</v>
      </c>
      <c r="D99" s="26">
        <v>95</v>
      </c>
      <c r="E99" s="33" t="s">
        <v>9</v>
      </c>
      <c r="F99" s="51"/>
    </row>
    <row r="100" spans="1:6" ht="15">
      <c r="A100" s="48" t="s">
        <v>15</v>
      </c>
      <c r="B100" s="27" t="s">
        <v>12</v>
      </c>
      <c r="C100" s="24">
        <v>5</v>
      </c>
      <c r="D100" s="26">
        <v>93</v>
      </c>
      <c r="E100" s="33" t="s">
        <v>9</v>
      </c>
      <c r="F100" s="51"/>
    </row>
    <row r="101" spans="1:6" ht="15">
      <c r="A101" s="43" t="s">
        <v>139</v>
      </c>
      <c r="B101" s="28" t="s">
        <v>65</v>
      </c>
      <c r="C101" s="24">
        <v>81</v>
      </c>
      <c r="D101" s="26">
        <v>93</v>
      </c>
      <c r="E101" s="33" t="s">
        <v>9</v>
      </c>
      <c r="F101" s="51"/>
    </row>
    <row r="102" spans="1:6" ht="15">
      <c r="A102" s="43" t="s">
        <v>63</v>
      </c>
      <c r="B102" s="27" t="s">
        <v>8</v>
      </c>
      <c r="C102" s="24">
        <v>53</v>
      </c>
      <c r="D102" s="26">
        <v>92</v>
      </c>
      <c r="E102" s="33" t="s">
        <v>9</v>
      </c>
      <c r="F102" s="51"/>
    </row>
    <row r="103" spans="1:6" ht="15">
      <c r="A103" s="48" t="s">
        <v>13</v>
      </c>
      <c r="B103" s="27" t="s">
        <v>12</v>
      </c>
      <c r="C103" s="24">
        <v>3</v>
      </c>
      <c r="D103" s="26">
        <v>113</v>
      </c>
      <c r="E103" s="33" t="s">
        <v>10</v>
      </c>
      <c r="F103" s="47" t="s">
        <v>152</v>
      </c>
    </row>
    <row r="104" spans="1:6" ht="15">
      <c r="A104" s="49" t="s">
        <v>141</v>
      </c>
      <c r="B104" s="31" t="s">
        <v>19</v>
      </c>
      <c r="C104" s="24">
        <v>83</v>
      </c>
      <c r="D104" s="26">
        <v>100</v>
      </c>
      <c r="E104" s="33" t="s">
        <v>10</v>
      </c>
      <c r="F104" s="51"/>
    </row>
    <row r="105" spans="1:6" ht="15">
      <c r="A105" s="49" t="s">
        <v>79</v>
      </c>
      <c r="B105" s="31" t="s">
        <v>19</v>
      </c>
      <c r="C105" s="24">
        <v>84</v>
      </c>
      <c r="D105" s="26">
        <v>96</v>
      </c>
      <c r="E105" s="33" t="s">
        <v>10</v>
      </c>
      <c r="F105" s="51"/>
    </row>
    <row r="106" spans="1:6" ht="15">
      <c r="A106" s="49" t="s">
        <v>140</v>
      </c>
      <c r="B106" s="31" t="s">
        <v>65</v>
      </c>
      <c r="C106" s="24">
        <v>82</v>
      </c>
      <c r="D106" s="26">
        <v>90</v>
      </c>
      <c r="E106" s="33" t="s">
        <v>10</v>
      </c>
      <c r="F106" s="51"/>
    </row>
    <row r="107" spans="1:6" ht="15">
      <c r="A107" s="49" t="s">
        <v>147</v>
      </c>
      <c r="B107" s="44" t="s">
        <v>19</v>
      </c>
      <c r="C107" s="34">
        <v>107</v>
      </c>
      <c r="D107" s="26">
        <v>85</v>
      </c>
      <c r="E107" s="35" t="s">
        <v>10</v>
      </c>
      <c r="F107" s="51"/>
    </row>
    <row r="108" spans="1:6" ht="37.5" customHeight="1">
      <c r="A108" s="169" t="s">
        <v>164</v>
      </c>
      <c r="B108" s="169"/>
      <c r="C108" s="169"/>
      <c r="D108" s="169"/>
      <c r="E108" s="169"/>
      <c r="F108" s="169"/>
    </row>
    <row r="109" spans="1:6" ht="56.25" customHeight="1">
      <c r="A109" s="29" t="s">
        <v>0</v>
      </c>
      <c r="B109" s="39" t="s">
        <v>1</v>
      </c>
      <c r="C109" s="25" t="s">
        <v>2</v>
      </c>
      <c r="D109" s="40" t="s">
        <v>5</v>
      </c>
      <c r="E109" s="38" t="s">
        <v>4</v>
      </c>
      <c r="F109" s="46" t="s">
        <v>155</v>
      </c>
    </row>
    <row r="110" spans="1:6" ht="15">
      <c r="A110" s="37" t="s">
        <v>67</v>
      </c>
      <c r="B110" s="28" t="s">
        <v>68</v>
      </c>
      <c r="C110" s="24">
        <v>57</v>
      </c>
      <c r="D110" s="26" t="s">
        <v>176</v>
      </c>
      <c r="E110" s="33" t="s">
        <v>24</v>
      </c>
      <c r="F110" s="47" t="s">
        <v>152</v>
      </c>
    </row>
    <row r="111" spans="1:6" ht="15">
      <c r="A111" s="36" t="s">
        <v>7</v>
      </c>
      <c r="B111" s="27" t="s">
        <v>8</v>
      </c>
      <c r="C111" s="24">
        <v>1</v>
      </c>
      <c r="D111" s="26" t="s">
        <v>170</v>
      </c>
      <c r="E111" s="33" t="s">
        <v>24</v>
      </c>
      <c r="F111" s="52"/>
    </row>
    <row r="112" spans="1:6" ht="15">
      <c r="A112" s="37" t="s">
        <v>126</v>
      </c>
      <c r="B112" s="28" t="s">
        <v>65</v>
      </c>
      <c r="C112" s="24">
        <v>60</v>
      </c>
      <c r="D112" s="26" t="s">
        <v>170</v>
      </c>
      <c r="E112" s="33" t="s">
        <v>24</v>
      </c>
      <c r="F112" s="52"/>
    </row>
    <row r="113" spans="1:6" ht="15">
      <c r="A113" s="37" t="s">
        <v>69</v>
      </c>
      <c r="B113" s="28" t="s">
        <v>70</v>
      </c>
      <c r="C113" s="24">
        <v>58</v>
      </c>
      <c r="D113" s="26" t="s">
        <v>175</v>
      </c>
      <c r="E113" s="33" t="s">
        <v>24</v>
      </c>
      <c r="F113" s="52"/>
    </row>
    <row r="114" spans="1:6" ht="15">
      <c r="A114" s="36" t="s">
        <v>18</v>
      </c>
      <c r="B114" s="27" t="s">
        <v>19</v>
      </c>
      <c r="C114" s="24">
        <v>8</v>
      </c>
      <c r="D114" s="26" t="s">
        <v>173</v>
      </c>
      <c r="E114" s="33" t="s">
        <v>24</v>
      </c>
      <c r="F114" s="52"/>
    </row>
    <row r="115" spans="1:6" ht="15">
      <c r="A115" s="36" t="s">
        <v>11</v>
      </c>
      <c r="B115" s="27" t="s">
        <v>12</v>
      </c>
      <c r="C115" s="24">
        <v>2</v>
      </c>
      <c r="D115" s="26" t="s">
        <v>171</v>
      </c>
      <c r="E115" s="33" t="s">
        <v>24</v>
      </c>
      <c r="F115" s="52"/>
    </row>
    <row r="116" spans="1:6" ht="15">
      <c r="A116" s="36" t="s">
        <v>15</v>
      </c>
      <c r="B116" s="27" t="s">
        <v>12</v>
      </c>
      <c r="C116" s="24">
        <v>5</v>
      </c>
      <c r="D116" s="26" t="s">
        <v>172</v>
      </c>
      <c r="E116" s="33" t="s">
        <v>24</v>
      </c>
      <c r="F116" s="52"/>
    </row>
    <row r="117" spans="1:6" ht="15">
      <c r="A117" s="36" t="s">
        <v>17</v>
      </c>
      <c r="B117" s="27" t="s">
        <v>12</v>
      </c>
      <c r="C117" s="24">
        <v>7</v>
      </c>
      <c r="D117" s="26" t="s">
        <v>172</v>
      </c>
      <c r="E117" s="33" t="s">
        <v>24</v>
      </c>
      <c r="F117" s="52"/>
    </row>
    <row r="118" spans="1:6" ht="15">
      <c r="A118" s="36" t="s">
        <v>27</v>
      </c>
      <c r="B118" s="27" t="s">
        <v>19</v>
      </c>
      <c r="C118" s="24">
        <v>15</v>
      </c>
      <c r="D118" s="26" t="s">
        <v>174</v>
      </c>
      <c r="E118" s="33" t="s">
        <v>24</v>
      </c>
      <c r="F118" s="52"/>
    </row>
    <row r="119" spans="1:6" ht="15">
      <c r="A119" s="36" t="s">
        <v>22</v>
      </c>
      <c r="B119" s="27" t="s">
        <v>23</v>
      </c>
      <c r="C119" s="24">
        <v>12</v>
      </c>
      <c r="D119" s="26">
        <v>299</v>
      </c>
      <c r="E119" s="33" t="s">
        <v>24</v>
      </c>
      <c r="F119" s="52"/>
    </row>
    <row r="120" spans="1:6" ht="15">
      <c r="A120" s="36" t="s">
        <v>119</v>
      </c>
      <c r="B120" s="27" t="s">
        <v>19</v>
      </c>
      <c r="C120" s="24">
        <v>16</v>
      </c>
      <c r="D120" s="26">
        <v>299</v>
      </c>
      <c r="E120" s="33" t="s">
        <v>24</v>
      </c>
      <c r="F120" s="52"/>
    </row>
    <row r="121" spans="1:6" ht="15">
      <c r="A121" s="36" t="s">
        <v>45</v>
      </c>
      <c r="B121" s="27" t="s">
        <v>39</v>
      </c>
      <c r="C121" s="24">
        <v>33</v>
      </c>
      <c r="D121" s="26">
        <v>299</v>
      </c>
      <c r="E121" s="33" t="s">
        <v>24</v>
      </c>
      <c r="F121" s="52"/>
    </row>
    <row r="122" spans="1:6" ht="15">
      <c r="A122" s="37" t="s">
        <v>73</v>
      </c>
      <c r="B122" s="27" t="s">
        <v>19</v>
      </c>
      <c r="C122" s="24">
        <v>70</v>
      </c>
      <c r="D122" s="26">
        <v>299</v>
      </c>
      <c r="E122" s="33" t="s">
        <v>24</v>
      </c>
      <c r="F122" s="52"/>
    </row>
    <row r="123" spans="1:6" ht="15">
      <c r="A123" s="36" t="s">
        <v>120</v>
      </c>
      <c r="B123" s="27" t="s">
        <v>19</v>
      </c>
      <c r="C123" s="24">
        <v>17</v>
      </c>
      <c r="D123" s="26">
        <v>298</v>
      </c>
      <c r="E123" s="33" t="s">
        <v>24</v>
      </c>
      <c r="F123" s="52"/>
    </row>
    <row r="124" spans="1:6" ht="15">
      <c r="A124" s="37" t="s">
        <v>61</v>
      </c>
      <c r="B124" s="27" t="s">
        <v>39</v>
      </c>
      <c r="C124" s="24">
        <v>51</v>
      </c>
      <c r="D124" s="26">
        <v>298</v>
      </c>
      <c r="E124" s="33" t="s">
        <v>24</v>
      </c>
      <c r="F124" s="52"/>
    </row>
    <row r="125" spans="1:6" ht="15">
      <c r="A125" s="37" t="s">
        <v>134</v>
      </c>
      <c r="B125" s="28" t="s">
        <v>35</v>
      </c>
      <c r="C125" s="24">
        <v>68</v>
      </c>
      <c r="D125" s="26">
        <v>298</v>
      </c>
      <c r="E125" s="33" t="s">
        <v>24</v>
      </c>
      <c r="F125" s="52"/>
    </row>
    <row r="126" spans="1:6" ht="15">
      <c r="A126" s="37" t="s">
        <v>139</v>
      </c>
      <c r="B126" s="28" t="s">
        <v>65</v>
      </c>
      <c r="C126" s="24">
        <v>81</v>
      </c>
      <c r="D126" s="26">
        <v>298</v>
      </c>
      <c r="E126" s="33" t="s">
        <v>24</v>
      </c>
      <c r="F126" s="52"/>
    </row>
    <row r="127" spans="1:6" ht="15">
      <c r="A127" s="36" t="s">
        <v>20</v>
      </c>
      <c r="B127" s="27" t="s">
        <v>19</v>
      </c>
      <c r="C127" s="24">
        <v>9</v>
      </c>
      <c r="D127" s="26">
        <v>296</v>
      </c>
      <c r="E127" s="33" t="s">
        <v>24</v>
      </c>
      <c r="F127" s="52"/>
    </row>
    <row r="128" spans="1:6" ht="15">
      <c r="A128" s="36" t="s">
        <v>14</v>
      </c>
      <c r="B128" s="27" t="s">
        <v>12</v>
      </c>
      <c r="C128" s="24">
        <v>4</v>
      </c>
      <c r="D128" s="26" t="s">
        <v>163</v>
      </c>
      <c r="E128" s="33" t="s">
        <v>9</v>
      </c>
      <c r="F128" s="47" t="s">
        <v>152</v>
      </c>
    </row>
    <row r="129" spans="1:6" ht="15">
      <c r="A129" s="37" t="s">
        <v>64</v>
      </c>
      <c r="B129" s="27" t="s">
        <v>65</v>
      </c>
      <c r="C129" s="24">
        <v>55</v>
      </c>
      <c r="D129" s="26" t="s">
        <v>162</v>
      </c>
      <c r="E129" s="33" t="s">
        <v>9</v>
      </c>
      <c r="F129" s="52"/>
    </row>
    <row r="130" spans="1:6" ht="15">
      <c r="A130" s="37" t="s">
        <v>74</v>
      </c>
      <c r="B130" s="27" t="s">
        <v>19</v>
      </c>
      <c r="C130" s="24">
        <v>71</v>
      </c>
      <c r="D130" s="26">
        <v>299</v>
      </c>
      <c r="E130" s="33" t="s">
        <v>9</v>
      </c>
      <c r="F130" s="52"/>
    </row>
    <row r="131" spans="1:6" ht="15">
      <c r="A131" s="37" t="s">
        <v>84</v>
      </c>
      <c r="B131" s="32" t="s">
        <v>8</v>
      </c>
      <c r="C131" s="24">
        <v>96</v>
      </c>
      <c r="D131" s="26">
        <v>299</v>
      </c>
      <c r="E131" s="33" t="s">
        <v>9</v>
      </c>
      <c r="F131" s="52"/>
    </row>
    <row r="132" spans="1:6" ht="15">
      <c r="A132" s="36" t="s">
        <v>16</v>
      </c>
      <c r="B132" s="27" t="s">
        <v>12</v>
      </c>
      <c r="C132" s="24">
        <v>6</v>
      </c>
      <c r="D132" s="26">
        <v>298</v>
      </c>
      <c r="E132" s="33" t="s">
        <v>9</v>
      </c>
      <c r="F132" s="52"/>
    </row>
    <row r="133" spans="1:6" ht="15">
      <c r="A133" s="37" t="s">
        <v>72</v>
      </c>
      <c r="B133" s="28" t="s">
        <v>65</v>
      </c>
      <c r="C133" s="24">
        <v>61</v>
      </c>
      <c r="D133" s="26">
        <v>298</v>
      </c>
      <c r="E133" s="33" t="s">
        <v>9</v>
      </c>
      <c r="F133" s="52"/>
    </row>
    <row r="134" spans="1:6" ht="15">
      <c r="A134" s="37" t="s">
        <v>83</v>
      </c>
      <c r="B134" s="32" t="s">
        <v>68</v>
      </c>
      <c r="C134" s="24">
        <v>95</v>
      </c>
      <c r="D134" s="26">
        <v>297</v>
      </c>
      <c r="E134" s="33" t="s">
        <v>9</v>
      </c>
      <c r="F134" s="52"/>
    </row>
    <row r="135" spans="1:6" ht="15">
      <c r="A135" s="30" t="s">
        <v>79</v>
      </c>
      <c r="B135" s="31" t="s">
        <v>19</v>
      </c>
      <c r="C135" s="24">
        <v>84</v>
      </c>
      <c r="D135" s="26">
        <v>287</v>
      </c>
      <c r="E135" s="33" t="s">
        <v>9</v>
      </c>
      <c r="F135" s="52"/>
    </row>
    <row r="136" spans="1:6" ht="15">
      <c r="A136" s="36" t="s">
        <v>13</v>
      </c>
      <c r="B136" s="27" t="s">
        <v>12</v>
      </c>
      <c r="C136" s="24">
        <v>3</v>
      </c>
      <c r="D136" s="26">
        <v>296</v>
      </c>
      <c r="E136" s="33" t="s">
        <v>10</v>
      </c>
      <c r="F136" s="47" t="s">
        <v>152</v>
      </c>
    </row>
    <row r="137" spans="1:6" ht="37.5" customHeight="1">
      <c r="A137" s="169" t="s">
        <v>165</v>
      </c>
      <c r="B137" s="169"/>
      <c r="C137" s="169"/>
      <c r="D137" s="169"/>
      <c r="E137" s="169"/>
      <c r="F137" s="169"/>
    </row>
    <row r="138" spans="1:6" ht="56.25" customHeight="1">
      <c r="A138" s="29" t="s">
        <v>0</v>
      </c>
      <c r="B138" s="39" t="s">
        <v>1</v>
      </c>
      <c r="C138" s="25" t="s">
        <v>2</v>
      </c>
      <c r="D138" s="40" t="s">
        <v>115</v>
      </c>
      <c r="E138" s="38" t="s">
        <v>4</v>
      </c>
      <c r="F138" s="46" t="s">
        <v>155</v>
      </c>
    </row>
    <row r="139" spans="1:6" ht="15">
      <c r="A139" s="36" t="s">
        <v>17</v>
      </c>
      <c r="B139" s="27" t="s">
        <v>12</v>
      </c>
      <c r="C139" s="24">
        <v>7</v>
      </c>
      <c r="D139" s="26">
        <v>119</v>
      </c>
      <c r="E139" s="33" t="s">
        <v>24</v>
      </c>
      <c r="F139" s="47" t="s">
        <v>152</v>
      </c>
    </row>
    <row r="140" spans="1:6" ht="15">
      <c r="A140" s="36" t="s">
        <v>11</v>
      </c>
      <c r="B140" s="27" t="s">
        <v>12</v>
      </c>
      <c r="C140" s="24">
        <v>2</v>
      </c>
      <c r="D140" s="26">
        <v>118</v>
      </c>
      <c r="E140" s="33" t="s">
        <v>24</v>
      </c>
      <c r="F140" s="52"/>
    </row>
    <row r="141" spans="1:6" ht="15">
      <c r="A141" s="36" t="s">
        <v>22</v>
      </c>
      <c r="B141" s="27" t="s">
        <v>23</v>
      </c>
      <c r="C141" s="24">
        <v>12</v>
      </c>
      <c r="D141" s="26">
        <v>118</v>
      </c>
      <c r="E141" s="33" t="s">
        <v>24</v>
      </c>
      <c r="F141" s="52"/>
    </row>
    <row r="142" spans="1:6" ht="15">
      <c r="A142" s="36" t="s">
        <v>18</v>
      </c>
      <c r="B142" s="27" t="s">
        <v>19</v>
      </c>
      <c r="C142" s="24">
        <v>8</v>
      </c>
      <c r="D142" s="26">
        <v>117</v>
      </c>
      <c r="E142" s="33" t="s">
        <v>24</v>
      </c>
      <c r="F142" s="52"/>
    </row>
    <row r="143" spans="1:6" ht="15">
      <c r="A143" s="36" t="s">
        <v>27</v>
      </c>
      <c r="B143" s="27" t="s">
        <v>19</v>
      </c>
      <c r="C143" s="24">
        <v>15</v>
      </c>
      <c r="D143" s="26">
        <v>117</v>
      </c>
      <c r="E143" s="33" t="s">
        <v>24</v>
      </c>
      <c r="F143" s="52"/>
    </row>
    <row r="144" spans="1:6" ht="15">
      <c r="A144" s="36" t="s">
        <v>119</v>
      </c>
      <c r="B144" s="27" t="s">
        <v>19</v>
      </c>
      <c r="C144" s="24">
        <v>16</v>
      </c>
      <c r="D144" s="26">
        <v>116</v>
      </c>
      <c r="E144" s="33" t="s">
        <v>24</v>
      </c>
      <c r="F144" s="52"/>
    </row>
    <row r="145" spans="1:6" ht="15">
      <c r="A145" s="36" t="s">
        <v>120</v>
      </c>
      <c r="B145" s="27" t="s">
        <v>19</v>
      </c>
      <c r="C145" s="24">
        <v>17</v>
      </c>
      <c r="D145" s="26">
        <v>116</v>
      </c>
      <c r="E145" s="33" t="s">
        <v>24</v>
      </c>
      <c r="F145" s="52"/>
    </row>
    <row r="146" spans="1:6" ht="15">
      <c r="A146" s="36" t="s">
        <v>45</v>
      </c>
      <c r="B146" s="27" t="s">
        <v>39</v>
      </c>
      <c r="C146" s="24">
        <v>33</v>
      </c>
      <c r="D146" s="26">
        <v>115</v>
      </c>
      <c r="E146" s="33" t="s">
        <v>24</v>
      </c>
      <c r="F146" s="52"/>
    </row>
    <row r="147" spans="1:6" ht="15">
      <c r="A147" s="37" t="s">
        <v>73</v>
      </c>
      <c r="B147" s="27" t="s">
        <v>19</v>
      </c>
      <c r="C147" s="24">
        <v>70</v>
      </c>
      <c r="D147" s="26">
        <v>115</v>
      </c>
      <c r="E147" s="33" t="s">
        <v>24</v>
      </c>
      <c r="F147" s="52"/>
    </row>
    <row r="148" spans="1:6" ht="15">
      <c r="A148" s="36" t="s">
        <v>15</v>
      </c>
      <c r="B148" s="27" t="s">
        <v>12</v>
      </c>
      <c r="C148" s="24">
        <v>5</v>
      </c>
      <c r="D148" s="26">
        <v>113</v>
      </c>
      <c r="E148" s="33" t="s">
        <v>24</v>
      </c>
      <c r="F148" s="52"/>
    </row>
    <row r="149" spans="1:6" ht="15">
      <c r="A149" s="37" t="s">
        <v>126</v>
      </c>
      <c r="B149" s="28" t="s">
        <v>65</v>
      </c>
      <c r="C149" s="24">
        <v>60</v>
      </c>
      <c r="D149" s="26">
        <v>113</v>
      </c>
      <c r="E149" s="33" t="s">
        <v>24</v>
      </c>
      <c r="F149" s="52"/>
    </row>
    <row r="150" spans="1:6" ht="15">
      <c r="A150" s="37" t="s">
        <v>134</v>
      </c>
      <c r="B150" s="28" t="s">
        <v>35</v>
      </c>
      <c r="C150" s="24">
        <v>68</v>
      </c>
      <c r="D150" s="26">
        <v>113</v>
      </c>
      <c r="E150" s="33" t="s">
        <v>24</v>
      </c>
      <c r="F150" s="52"/>
    </row>
    <row r="151" spans="1:6" ht="15">
      <c r="A151" s="36" t="s">
        <v>20</v>
      </c>
      <c r="B151" s="27" t="s">
        <v>19</v>
      </c>
      <c r="C151" s="24">
        <v>9</v>
      </c>
      <c r="D151" s="26">
        <v>112</v>
      </c>
      <c r="E151" s="33" t="s">
        <v>24</v>
      </c>
      <c r="F151" s="52"/>
    </row>
    <row r="152" spans="1:6" ht="15">
      <c r="A152" s="37" t="s">
        <v>139</v>
      </c>
      <c r="B152" s="28" t="s">
        <v>65</v>
      </c>
      <c r="C152" s="24">
        <v>81</v>
      </c>
      <c r="D152" s="26">
        <v>96</v>
      </c>
      <c r="E152" s="33" t="s">
        <v>24</v>
      </c>
      <c r="F152" s="52"/>
    </row>
    <row r="153" spans="1:6" ht="15">
      <c r="A153" s="37" t="s">
        <v>67</v>
      </c>
      <c r="B153" s="28" t="s">
        <v>68</v>
      </c>
      <c r="C153" s="24">
        <v>57</v>
      </c>
      <c r="D153" s="26">
        <v>91</v>
      </c>
      <c r="E153" s="33" t="s">
        <v>24</v>
      </c>
      <c r="F153" s="52"/>
    </row>
    <row r="154" spans="1:6" ht="15">
      <c r="A154" s="37" t="s">
        <v>69</v>
      </c>
      <c r="B154" s="28" t="s">
        <v>70</v>
      </c>
      <c r="C154" s="24">
        <v>58</v>
      </c>
      <c r="D154" s="26">
        <v>91</v>
      </c>
      <c r="E154" s="33" t="s">
        <v>24</v>
      </c>
      <c r="F154" s="52"/>
    </row>
    <row r="155" spans="1:6" ht="15">
      <c r="A155" s="37" t="s">
        <v>72</v>
      </c>
      <c r="B155" s="28" t="s">
        <v>65</v>
      </c>
      <c r="C155" s="24">
        <v>61</v>
      </c>
      <c r="D155" s="26">
        <v>118</v>
      </c>
      <c r="E155" s="33" t="s">
        <v>9</v>
      </c>
      <c r="F155" s="47" t="s">
        <v>152</v>
      </c>
    </row>
    <row r="156" spans="1:6" ht="15">
      <c r="A156" s="37" t="s">
        <v>74</v>
      </c>
      <c r="B156" s="27" t="s">
        <v>19</v>
      </c>
      <c r="C156" s="24">
        <v>71</v>
      </c>
      <c r="D156" s="26">
        <v>112</v>
      </c>
      <c r="E156" s="33" t="s">
        <v>9</v>
      </c>
      <c r="F156" s="52"/>
    </row>
    <row r="157" spans="1:6" ht="15">
      <c r="A157" s="37" t="s">
        <v>64</v>
      </c>
      <c r="B157" s="27" t="s">
        <v>65</v>
      </c>
      <c r="C157" s="24">
        <v>55</v>
      </c>
      <c r="D157" s="26">
        <v>109</v>
      </c>
      <c r="E157" s="33" t="s">
        <v>9</v>
      </c>
      <c r="F157" s="52"/>
    </row>
    <row r="158" spans="1:6" ht="15">
      <c r="A158" s="36" t="s">
        <v>16</v>
      </c>
      <c r="B158" s="27" t="s">
        <v>12</v>
      </c>
      <c r="C158" s="24">
        <v>6</v>
      </c>
      <c r="D158" s="26">
        <v>98</v>
      </c>
      <c r="E158" s="33" t="s">
        <v>9</v>
      </c>
      <c r="F158" s="52"/>
    </row>
    <row r="159" spans="1:6" ht="15">
      <c r="A159" s="36" t="s">
        <v>14</v>
      </c>
      <c r="B159" s="27" t="s">
        <v>12</v>
      </c>
      <c r="C159" s="24">
        <v>4</v>
      </c>
      <c r="D159" s="26">
        <v>89</v>
      </c>
      <c r="E159" s="33" t="s">
        <v>9</v>
      </c>
      <c r="F159" s="52"/>
    </row>
    <row r="160" spans="1:6" ht="15">
      <c r="A160" s="30" t="s">
        <v>79</v>
      </c>
      <c r="B160" s="31" t="s">
        <v>19</v>
      </c>
      <c r="C160" s="24">
        <v>84</v>
      </c>
      <c r="D160" s="26">
        <v>75</v>
      </c>
      <c r="E160" s="33" t="s">
        <v>9</v>
      </c>
      <c r="F160" s="52"/>
    </row>
    <row r="161" spans="1:6" ht="15">
      <c r="A161" s="36" t="s">
        <v>13</v>
      </c>
      <c r="B161" s="27" t="s">
        <v>12</v>
      </c>
      <c r="C161" s="24">
        <v>3</v>
      </c>
      <c r="D161" s="26">
        <v>109</v>
      </c>
      <c r="E161" s="33" t="s">
        <v>10</v>
      </c>
      <c r="F161" s="47" t="s">
        <v>152</v>
      </c>
    </row>
    <row r="162" spans="1:6" ht="37.5" customHeight="1">
      <c r="A162" s="169" t="s">
        <v>116</v>
      </c>
      <c r="B162" s="169"/>
      <c r="C162" s="169"/>
      <c r="D162" s="169"/>
      <c r="E162" s="169"/>
      <c r="F162" s="169"/>
    </row>
    <row r="163" spans="1:6" ht="56.25" customHeight="1">
      <c r="A163" s="29" t="s">
        <v>0</v>
      </c>
      <c r="B163" s="39" t="s">
        <v>1</v>
      </c>
      <c r="C163" s="25" t="s">
        <v>2</v>
      </c>
      <c r="D163" s="41" t="s">
        <v>116</v>
      </c>
      <c r="E163" s="38" t="s">
        <v>166</v>
      </c>
      <c r="F163" s="46" t="s">
        <v>155</v>
      </c>
    </row>
    <row r="164" spans="1:6" ht="15">
      <c r="A164" s="36" t="s">
        <v>7</v>
      </c>
      <c r="B164" s="27" t="s">
        <v>8</v>
      </c>
      <c r="C164" s="24">
        <v>1</v>
      </c>
      <c r="D164" s="42">
        <v>181</v>
      </c>
      <c r="E164" s="33" t="s">
        <v>167</v>
      </c>
      <c r="F164" s="47" t="s">
        <v>152</v>
      </c>
    </row>
    <row r="165" spans="1:6" ht="15">
      <c r="A165" s="36" t="s">
        <v>32</v>
      </c>
      <c r="B165" s="27" t="s">
        <v>29</v>
      </c>
      <c r="C165" s="24">
        <v>22</v>
      </c>
      <c r="D165" s="42">
        <v>181</v>
      </c>
      <c r="E165" s="33" t="s">
        <v>168</v>
      </c>
      <c r="F165" s="47" t="s">
        <v>153</v>
      </c>
    </row>
    <row r="166" spans="1:6" ht="15">
      <c r="A166" s="36" t="s">
        <v>78</v>
      </c>
      <c r="B166" s="28" t="s">
        <v>77</v>
      </c>
      <c r="C166" s="24">
        <v>78</v>
      </c>
      <c r="D166" s="42">
        <v>181</v>
      </c>
      <c r="E166" s="33" t="s">
        <v>169</v>
      </c>
      <c r="F166" s="47" t="s">
        <v>154</v>
      </c>
    </row>
    <row r="167" spans="1:6" ht="15">
      <c r="A167" s="36" t="s">
        <v>30</v>
      </c>
      <c r="B167" s="27" t="s">
        <v>29</v>
      </c>
      <c r="C167" s="24">
        <v>20</v>
      </c>
      <c r="D167" s="42">
        <v>162</v>
      </c>
      <c r="E167" s="33"/>
      <c r="F167" s="52"/>
    </row>
    <row r="168" spans="1:6" ht="15">
      <c r="A168" s="36" t="s">
        <v>122</v>
      </c>
      <c r="B168" s="27" t="s">
        <v>29</v>
      </c>
      <c r="C168" s="24">
        <v>23</v>
      </c>
      <c r="D168" s="42">
        <v>159</v>
      </c>
      <c r="E168" s="33"/>
      <c r="F168" s="52"/>
    </row>
    <row r="169" spans="1:6" ht="15">
      <c r="A169" s="36" t="s">
        <v>121</v>
      </c>
      <c r="B169" s="27" t="s">
        <v>29</v>
      </c>
      <c r="C169" s="24">
        <v>19</v>
      </c>
      <c r="D169" s="42">
        <v>158</v>
      </c>
      <c r="E169" s="33"/>
      <c r="F169" s="52"/>
    </row>
    <row r="170" spans="1:6" ht="15">
      <c r="A170" s="36" t="s">
        <v>123</v>
      </c>
      <c r="B170" s="27" t="s">
        <v>29</v>
      </c>
      <c r="C170" s="24">
        <v>24</v>
      </c>
      <c r="D170" s="42">
        <v>158</v>
      </c>
      <c r="E170" s="33"/>
      <c r="F170" s="52"/>
    </row>
    <row r="171" spans="1:6" ht="15">
      <c r="A171" s="36" t="s">
        <v>76</v>
      </c>
      <c r="B171" s="28" t="s">
        <v>77</v>
      </c>
      <c r="C171" s="24">
        <v>73</v>
      </c>
      <c r="D171" s="42">
        <v>157</v>
      </c>
      <c r="E171" s="33"/>
      <c r="F171" s="52"/>
    </row>
    <row r="172" spans="1:6" ht="15">
      <c r="A172" s="36" t="s">
        <v>136</v>
      </c>
      <c r="B172" s="28" t="s">
        <v>77</v>
      </c>
      <c r="C172" s="24">
        <v>75</v>
      </c>
      <c r="D172" s="42">
        <v>157</v>
      </c>
      <c r="E172" s="33"/>
      <c r="F172" s="52"/>
    </row>
    <row r="173" spans="1:6" ht="15">
      <c r="A173" s="36" t="s">
        <v>135</v>
      </c>
      <c r="B173" s="28" t="s">
        <v>77</v>
      </c>
      <c r="C173" s="24">
        <v>74</v>
      </c>
      <c r="D173" s="42">
        <v>156</v>
      </c>
      <c r="E173" s="33"/>
      <c r="F173" s="52"/>
    </row>
    <row r="174" spans="1:6" ht="15">
      <c r="A174" s="36" t="s">
        <v>18</v>
      </c>
      <c r="B174" s="27" t="s">
        <v>19</v>
      </c>
      <c r="C174" s="24">
        <v>8</v>
      </c>
      <c r="D174" s="42">
        <v>155</v>
      </c>
      <c r="E174" s="33"/>
      <c r="F174" s="52"/>
    </row>
    <row r="175" spans="1:6" ht="15">
      <c r="A175" s="37" t="s">
        <v>69</v>
      </c>
      <c r="B175" s="28" t="s">
        <v>70</v>
      </c>
      <c r="C175" s="24">
        <v>58</v>
      </c>
      <c r="D175" s="42">
        <v>153</v>
      </c>
      <c r="E175" s="33"/>
      <c r="F175" s="52"/>
    </row>
    <row r="176" spans="1:6" ht="15">
      <c r="A176" s="37" t="s">
        <v>63</v>
      </c>
      <c r="B176" s="27" t="s">
        <v>8</v>
      </c>
      <c r="C176" s="24">
        <v>53</v>
      </c>
      <c r="D176" s="42">
        <v>145</v>
      </c>
      <c r="E176" s="33"/>
      <c r="F176" s="52"/>
    </row>
    <row r="177" spans="1:6" ht="15">
      <c r="A177" s="37" t="s">
        <v>83</v>
      </c>
      <c r="B177" s="32" t="s">
        <v>68</v>
      </c>
      <c r="C177" s="24">
        <v>95</v>
      </c>
      <c r="D177" s="42">
        <v>141</v>
      </c>
      <c r="E177" s="33"/>
      <c r="F177" s="52"/>
    </row>
    <row r="178" spans="1:6" ht="15">
      <c r="A178" s="36" t="s">
        <v>25</v>
      </c>
      <c r="B178" s="27" t="s">
        <v>8</v>
      </c>
      <c r="C178" s="24">
        <v>13</v>
      </c>
      <c r="D178" s="42">
        <v>135</v>
      </c>
      <c r="E178" s="33"/>
      <c r="F178" s="52"/>
    </row>
    <row r="179" spans="1:6" ht="15">
      <c r="A179" s="36" t="s">
        <v>53</v>
      </c>
      <c r="B179" s="27" t="s">
        <v>37</v>
      </c>
      <c r="C179" s="24">
        <v>43</v>
      </c>
      <c r="D179" s="42">
        <v>130</v>
      </c>
      <c r="E179" s="33"/>
      <c r="F179" s="52"/>
    </row>
    <row r="180" spans="1:6" ht="15">
      <c r="A180" s="36" t="s">
        <v>31</v>
      </c>
      <c r="B180" s="27" t="s">
        <v>29</v>
      </c>
      <c r="C180" s="24">
        <v>21</v>
      </c>
      <c r="D180" s="42">
        <v>125</v>
      </c>
      <c r="E180" s="33"/>
      <c r="F180" s="52"/>
    </row>
    <row r="181" spans="1:6" ht="15">
      <c r="A181" s="36" t="s">
        <v>52</v>
      </c>
      <c r="B181" s="27" t="s">
        <v>37</v>
      </c>
      <c r="C181" s="24">
        <v>41</v>
      </c>
      <c r="D181" s="42">
        <v>114</v>
      </c>
      <c r="E181" s="33"/>
      <c r="F181" s="52"/>
    </row>
    <row r="182" spans="1:6" ht="26.25">
      <c r="A182" s="169" t="s">
        <v>241</v>
      </c>
      <c r="B182" s="169"/>
      <c r="C182" s="169"/>
      <c r="D182" s="169"/>
      <c r="E182" s="169"/>
      <c r="F182" s="169"/>
    </row>
    <row r="183" spans="1:6" ht="22.5" customHeight="1">
      <c r="A183" s="170" t="s">
        <v>202</v>
      </c>
      <c r="B183" s="170"/>
      <c r="C183" s="170"/>
      <c r="D183" s="170"/>
      <c r="E183" s="170"/>
      <c r="F183" s="170"/>
    </row>
    <row r="184" spans="1:6" ht="56.25" customHeight="1">
      <c r="A184" s="39" t="s">
        <v>0</v>
      </c>
      <c r="B184" s="39" t="s">
        <v>1</v>
      </c>
      <c r="C184" s="25" t="s">
        <v>2</v>
      </c>
      <c r="D184" s="40" t="s">
        <v>244</v>
      </c>
      <c r="E184" s="38" t="s">
        <v>166</v>
      </c>
      <c r="F184" s="46" t="s">
        <v>155</v>
      </c>
    </row>
    <row r="185" spans="1:6" ht="15">
      <c r="A185" s="58" t="s">
        <v>243</v>
      </c>
      <c r="B185" s="94" t="s">
        <v>19</v>
      </c>
      <c r="C185" s="24">
        <v>41</v>
      </c>
      <c r="D185" s="93">
        <v>1296</v>
      </c>
      <c r="E185" s="68" t="s">
        <v>117</v>
      </c>
      <c r="F185" s="88" t="s">
        <v>102</v>
      </c>
    </row>
    <row r="186" spans="1:6" ht="15">
      <c r="A186" s="58" t="s">
        <v>140</v>
      </c>
      <c r="B186" s="94" t="s">
        <v>65</v>
      </c>
      <c r="C186" s="24">
        <v>41</v>
      </c>
      <c r="D186" s="93">
        <v>1246</v>
      </c>
      <c r="E186" s="68" t="s">
        <v>117</v>
      </c>
      <c r="F186" s="88" t="s">
        <v>103</v>
      </c>
    </row>
    <row r="187" spans="1:6" ht="15">
      <c r="A187" s="58" t="s">
        <v>147</v>
      </c>
      <c r="B187" s="94" t="s">
        <v>19</v>
      </c>
      <c r="C187" s="24">
        <v>41</v>
      </c>
      <c r="D187" s="93">
        <v>1219</v>
      </c>
      <c r="E187" s="68" t="s">
        <v>117</v>
      </c>
      <c r="F187" s="88" t="s">
        <v>104</v>
      </c>
    </row>
    <row r="188" spans="1:6" ht="26.25">
      <c r="A188" s="169" t="s">
        <v>242</v>
      </c>
      <c r="B188" s="169"/>
      <c r="C188" s="169"/>
      <c r="D188" s="169"/>
      <c r="E188" s="169"/>
      <c r="F188" s="169"/>
    </row>
    <row r="189" spans="1:6" ht="22.5" customHeight="1">
      <c r="A189" s="170" t="s">
        <v>202</v>
      </c>
      <c r="B189" s="170"/>
      <c r="C189" s="170"/>
      <c r="D189" s="170"/>
      <c r="E189" s="170"/>
      <c r="F189" s="170"/>
    </row>
    <row r="190" spans="1:6" ht="56.25" customHeight="1">
      <c r="A190" s="39" t="s">
        <v>0</v>
      </c>
      <c r="B190" s="39" t="s">
        <v>1</v>
      </c>
      <c r="C190" s="25" t="s">
        <v>2</v>
      </c>
      <c r="D190" s="40" t="s">
        <v>245</v>
      </c>
      <c r="E190" s="38" t="s">
        <v>166</v>
      </c>
      <c r="F190" s="46" t="s">
        <v>155</v>
      </c>
    </row>
    <row r="191" spans="1:6" ht="15">
      <c r="A191" s="58" t="s">
        <v>13</v>
      </c>
      <c r="B191" s="27" t="s">
        <v>12</v>
      </c>
      <c r="C191" s="24">
        <v>41</v>
      </c>
      <c r="D191" s="93">
        <v>113</v>
      </c>
      <c r="E191" s="68" t="s">
        <v>10</v>
      </c>
      <c r="F191" s="88" t="s">
        <v>102</v>
      </c>
    </row>
    <row r="192" spans="1:6" ht="15">
      <c r="A192" s="58" t="s">
        <v>141</v>
      </c>
      <c r="B192" s="94" t="s">
        <v>19</v>
      </c>
      <c r="C192" s="24">
        <v>41</v>
      </c>
      <c r="D192" s="93">
        <v>100</v>
      </c>
      <c r="E192" s="68" t="s">
        <v>10</v>
      </c>
      <c r="F192" s="88" t="s">
        <v>103</v>
      </c>
    </row>
    <row r="193" spans="1:6" ht="15">
      <c r="A193" s="58" t="s">
        <v>140</v>
      </c>
      <c r="B193" s="94" t="s">
        <v>65</v>
      </c>
      <c r="C193" s="24">
        <v>41</v>
      </c>
      <c r="D193" s="93">
        <v>90</v>
      </c>
      <c r="E193" s="68" t="s">
        <v>10</v>
      </c>
      <c r="F193" s="88" t="s">
        <v>104</v>
      </c>
    </row>
  </sheetData>
  <sheetProtection/>
  <mergeCells count="12">
    <mergeCell ref="A1:F1"/>
    <mergeCell ref="A2:F2"/>
    <mergeCell ref="A28:F28"/>
    <mergeCell ref="A52:F52"/>
    <mergeCell ref="A182:F182"/>
    <mergeCell ref="A188:F188"/>
    <mergeCell ref="A183:F183"/>
    <mergeCell ref="A189:F189"/>
    <mergeCell ref="A79:F79"/>
    <mergeCell ref="A108:F108"/>
    <mergeCell ref="A137:F137"/>
    <mergeCell ref="A162:F16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G48" sqref="G48:G50"/>
    </sheetView>
  </sheetViews>
  <sheetFormatPr defaultColWidth="9.140625" defaultRowHeight="15"/>
  <cols>
    <col min="1" max="1" width="28.57421875" style="0" customWidth="1"/>
    <col min="2" max="2" width="17.140625" style="0" customWidth="1"/>
    <col min="3" max="3" width="10.7109375" style="0" customWidth="1"/>
    <col min="4" max="4" width="9.140625" style="64" customWidth="1"/>
    <col min="5" max="5" width="14.00390625" style="64" customWidth="1"/>
    <col min="6" max="7" width="9.140625" style="64" customWidth="1"/>
  </cols>
  <sheetData>
    <row r="1" spans="1:7" ht="56.25" customHeight="1">
      <c r="A1" s="169" t="s">
        <v>178</v>
      </c>
      <c r="B1" s="169"/>
      <c r="C1" s="169"/>
      <c r="D1" s="169"/>
      <c r="E1" s="169"/>
      <c r="F1" s="169"/>
      <c r="G1" s="169"/>
    </row>
    <row r="2" spans="1:7" ht="37.5" customHeight="1">
      <c r="A2" s="169" t="s">
        <v>185</v>
      </c>
      <c r="B2" s="169"/>
      <c r="C2" s="169"/>
      <c r="D2" s="169"/>
      <c r="E2" s="169"/>
      <c r="F2" s="169"/>
      <c r="G2" s="169"/>
    </row>
    <row r="3" spans="1:7" ht="56.25" customHeight="1">
      <c r="A3" s="74" t="s">
        <v>0</v>
      </c>
      <c r="B3" s="74" t="s">
        <v>1</v>
      </c>
      <c r="C3" s="75" t="s">
        <v>2</v>
      </c>
      <c r="D3" s="9" t="s">
        <v>186</v>
      </c>
      <c r="E3" s="71" t="s">
        <v>184</v>
      </c>
      <c r="F3" s="72" t="s">
        <v>183</v>
      </c>
      <c r="G3" s="73" t="s">
        <v>101</v>
      </c>
    </row>
    <row r="4" spans="1:7" ht="15" customHeight="1">
      <c r="A4" s="171" t="s">
        <v>189</v>
      </c>
      <c r="B4" s="171"/>
      <c r="C4" s="171"/>
      <c r="D4" s="171"/>
      <c r="E4" s="171"/>
      <c r="F4" s="171"/>
      <c r="G4" s="171"/>
    </row>
    <row r="5" spans="1:7" ht="15">
      <c r="A5" s="61" t="s">
        <v>148</v>
      </c>
      <c r="B5" s="62" t="s">
        <v>77</v>
      </c>
      <c r="C5" s="60">
        <v>113</v>
      </c>
      <c r="D5" s="68" t="s">
        <v>179</v>
      </c>
      <c r="E5" s="66">
        <v>478</v>
      </c>
      <c r="F5" s="65">
        <v>6</v>
      </c>
      <c r="G5" s="69" t="s">
        <v>102</v>
      </c>
    </row>
    <row r="6" spans="1:7" ht="15">
      <c r="A6" s="70" t="s">
        <v>135</v>
      </c>
      <c r="B6" s="55" t="s">
        <v>77</v>
      </c>
      <c r="C6" s="54">
        <v>74</v>
      </c>
      <c r="D6" s="68" t="s">
        <v>179</v>
      </c>
      <c r="E6" s="66">
        <v>470</v>
      </c>
      <c r="F6" s="65">
        <v>7</v>
      </c>
      <c r="G6" s="69" t="s">
        <v>103</v>
      </c>
    </row>
    <row r="7" spans="1:7" ht="15">
      <c r="A7" s="70" t="s">
        <v>138</v>
      </c>
      <c r="B7" s="55" t="s">
        <v>77</v>
      </c>
      <c r="C7" s="54">
        <v>80</v>
      </c>
      <c r="D7" s="68" t="s">
        <v>179</v>
      </c>
      <c r="E7" s="66">
        <v>454</v>
      </c>
      <c r="F7" s="65">
        <v>7</v>
      </c>
      <c r="G7" s="69" t="s">
        <v>104</v>
      </c>
    </row>
    <row r="8" spans="1:7" ht="15">
      <c r="A8" s="70" t="s">
        <v>136</v>
      </c>
      <c r="B8" s="55" t="s">
        <v>77</v>
      </c>
      <c r="C8" s="54">
        <v>75</v>
      </c>
      <c r="D8" s="68" t="s">
        <v>179</v>
      </c>
      <c r="E8" s="66">
        <v>445</v>
      </c>
      <c r="F8" s="65">
        <v>1</v>
      </c>
      <c r="G8" s="67"/>
    </row>
    <row r="9" spans="1:7" ht="15">
      <c r="A9" s="58" t="s">
        <v>144</v>
      </c>
      <c r="B9" s="51" t="s">
        <v>68</v>
      </c>
      <c r="C9" s="54">
        <v>92</v>
      </c>
      <c r="D9" s="68" t="s">
        <v>179</v>
      </c>
      <c r="E9" s="66">
        <v>361</v>
      </c>
      <c r="F9" s="65">
        <v>3</v>
      </c>
      <c r="G9" s="67"/>
    </row>
    <row r="10" spans="1:7" ht="15">
      <c r="A10" s="70" t="s">
        <v>47</v>
      </c>
      <c r="B10" s="53" t="s">
        <v>39</v>
      </c>
      <c r="C10" s="54">
        <v>36</v>
      </c>
      <c r="D10" s="8" t="s">
        <v>179</v>
      </c>
      <c r="E10" s="66">
        <v>351</v>
      </c>
      <c r="F10" s="65">
        <v>1</v>
      </c>
      <c r="G10" s="67"/>
    </row>
    <row r="11" spans="1:7" ht="15">
      <c r="A11" s="70" t="s">
        <v>18</v>
      </c>
      <c r="B11" s="53" t="s">
        <v>19</v>
      </c>
      <c r="C11" s="54">
        <v>8</v>
      </c>
      <c r="D11" s="8" t="s">
        <v>179</v>
      </c>
      <c r="E11" s="66">
        <v>291</v>
      </c>
      <c r="F11" s="65">
        <v>0</v>
      </c>
      <c r="G11" s="67"/>
    </row>
    <row r="12" spans="1:7" ht="15">
      <c r="A12" s="173" t="s">
        <v>188</v>
      </c>
      <c r="B12" s="173"/>
      <c r="C12" s="173"/>
      <c r="D12" s="173"/>
      <c r="E12" s="173"/>
      <c r="F12" s="173"/>
      <c r="G12" s="173"/>
    </row>
    <row r="13" spans="1:7" ht="15">
      <c r="A13" s="58" t="s">
        <v>128</v>
      </c>
      <c r="B13" s="57" t="s">
        <v>8</v>
      </c>
      <c r="C13" s="54">
        <v>97</v>
      </c>
      <c r="D13" s="68" t="s">
        <v>181</v>
      </c>
      <c r="E13" s="66">
        <v>479</v>
      </c>
      <c r="F13" s="65">
        <v>3</v>
      </c>
      <c r="G13" s="69" t="s">
        <v>102</v>
      </c>
    </row>
    <row r="14" spans="1:7" ht="15">
      <c r="A14" s="58" t="s">
        <v>72</v>
      </c>
      <c r="B14" s="55" t="s">
        <v>65</v>
      </c>
      <c r="C14" s="54">
        <v>61</v>
      </c>
      <c r="D14" s="68" t="s">
        <v>181</v>
      </c>
      <c r="E14" s="66">
        <v>476</v>
      </c>
      <c r="F14" s="65">
        <v>3</v>
      </c>
      <c r="G14" s="69" t="s">
        <v>103</v>
      </c>
    </row>
    <row r="15" spans="1:7" ht="15">
      <c r="A15" s="61" t="s">
        <v>149</v>
      </c>
      <c r="B15" s="62" t="s">
        <v>8</v>
      </c>
      <c r="C15" s="60">
        <v>115</v>
      </c>
      <c r="D15" s="68" t="s">
        <v>181</v>
      </c>
      <c r="E15" s="66">
        <v>474</v>
      </c>
      <c r="F15" s="65">
        <v>5</v>
      </c>
      <c r="G15" s="69" t="s">
        <v>104</v>
      </c>
    </row>
    <row r="16" spans="1:7" ht="15">
      <c r="A16" s="70" t="s">
        <v>132</v>
      </c>
      <c r="B16" s="53" t="s">
        <v>130</v>
      </c>
      <c r="C16" s="54">
        <v>66</v>
      </c>
      <c r="D16" s="68" t="s">
        <v>181</v>
      </c>
      <c r="E16" s="66">
        <v>472</v>
      </c>
      <c r="F16" s="65">
        <v>5</v>
      </c>
      <c r="G16" s="67"/>
    </row>
    <row r="17" spans="1:7" ht="15">
      <c r="A17" s="70" t="s">
        <v>76</v>
      </c>
      <c r="B17" s="55" t="s">
        <v>77</v>
      </c>
      <c r="C17" s="54">
        <v>73</v>
      </c>
      <c r="D17" s="68" t="s">
        <v>181</v>
      </c>
      <c r="E17" s="66">
        <v>470</v>
      </c>
      <c r="F17" s="65">
        <v>7</v>
      </c>
      <c r="G17" s="67"/>
    </row>
    <row r="18" spans="1:7" ht="15">
      <c r="A18" s="58" t="s">
        <v>125</v>
      </c>
      <c r="B18" s="53" t="s">
        <v>8</v>
      </c>
      <c r="C18" s="54">
        <v>54</v>
      </c>
      <c r="D18" s="68" t="s">
        <v>181</v>
      </c>
      <c r="E18" s="66">
        <v>467</v>
      </c>
      <c r="F18" s="65">
        <v>12</v>
      </c>
      <c r="G18" s="67"/>
    </row>
    <row r="19" spans="1:7" ht="15">
      <c r="A19" s="70" t="s">
        <v>30</v>
      </c>
      <c r="B19" s="53" t="s">
        <v>29</v>
      </c>
      <c r="C19" s="54">
        <v>20</v>
      </c>
      <c r="D19" s="8" t="s">
        <v>181</v>
      </c>
      <c r="E19" s="66">
        <v>466</v>
      </c>
      <c r="F19" s="65">
        <v>6</v>
      </c>
      <c r="G19" s="67"/>
    </row>
    <row r="20" spans="1:7" ht="15">
      <c r="A20" s="70" t="s">
        <v>121</v>
      </c>
      <c r="B20" s="53" t="s">
        <v>29</v>
      </c>
      <c r="C20" s="54">
        <v>19</v>
      </c>
      <c r="D20" s="8" t="s">
        <v>181</v>
      </c>
      <c r="E20" s="66">
        <v>465</v>
      </c>
      <c r="F20" s="65">
        <v>3</v>
      </c>
      <c r="G20" s="67"/>
    </row>
    <row r="21" spans="1:7" ht="15">
      <c r="A21" s="70" t="s">
        <v>32</v>
      </c>
      <c r="B21" s="53" t="s">
        <v>29</v>
      </c>
      <c r="C21" s="54">
        <v>22</v>
      </c>
      <c r="D21" s="8" t="s">
        <v>181</v>
      </c>
      <c r="E21" s="66">
        <v>465</v>
      </c>
      <c r="F21" s="65">
        <v>6</v>
      </c>
      <c r="G21" s="67"/>
    </row>
    <row r="22" spans="1:7" ht="15">
      <c r="A22" s="70" t="s">
        <v>123</v>
      </c>
      <c r="B22" s="53" t="s">
        <v>29</v>
      </c>
      <c r="C22" s="54">
        <v>24</v>
      </c>
      <c r="D22" s="8" t="s">
        <v>181</v>
      </c>
      <c r="E22" s="66">
        <v>461</v>
      </c>
      <c r="F22" s="65">
        <v>3</v>
      </c>
      <c r="G22" s="67"/>
    </row>
    <row r="23" spans="1:7" ht="15">
      <c r="A23" s="58" t="s">
        <v>69</v>
      </c>
      <c r="B23" s="55" t="s">
        <v>70</v>
      </c>
      <c r="C23" s="54">
        <v>58</v>
      </c>
      <c r="D23" s="68" t="s">
        <v>181</v>
      </c>
      <c r="E23" s="66">
        <v>458</v>
      </c>
      <c r="F23" s="65">
        <v>3</v>
      </c>
      <c r="G23" s="67"/>
    </row>
    <row r="24" spans="1:7" ht="15">
      <c r="A24" s="61" t="s">
        <v>140</v>
      </c>
      <c r="B24" s="56" t="s">
        <v>65</v>
      </c>
      <c r="C24" s="54">
        <v>82</v>
      </c>
      <c r="D24" s="68" t="s">
        <v>181</v>
      </c>
      <c r="E24" s="66">
        <v>457</v>
      </c>
      <c r="F24" s="65">
        <v>8</v>
      </c>
      <c r="G24" s="67"/>
    </row>
    <row r="25" spans="1:7" ht="15">
      <c r="A25" s="58" t="s">
        <v>64</v>
      </c>
      <c r="B25" s="53" t="s">
        <v>65</v>
      </c>
      <c r="C25" s="54">
        <v>55</v>
      </c>
      <c r="D25" s="68" t="s">
        <v>181</v>
      </c>
      <c r="E25" s="66">
        <v>455</v>
      </c>
      <c r="F25" s="65">
        <v>8</v>
      </c>
      <c r="G25" s="67"/>
    </row>
    <row r="26" spans="1:7" ht="15">
      <c r="A26" s="70" t="s">
        <v>137</v>
      </c>
      <c r="B26" s="55" t="s">
        <v>77</v>
      </c>
      <c r="C26" s="54">
        <v>79</v>
      </c>
      <c r="D26" s="68" t="s">
        <v>181</v>
      </c>
      <c r="E26" s="66">
        <v>451</v>
      </c>
      <c r="F26" s="65">
        <v>11</v>
      </c>
      <c r="G26" s="67"/>
    </row>
    <row r="27" spans="1:7" ht="15">
      <c r="A27" s="58" t="s">
        <v>82</v>
      </c>
      <c r="B27" s="51" t="s">
        <v>8</v>
      </c>
      <c r="C27" s="54">
        <v>94</v>
      </c>
      <c r="D27" s="68" t="s">
        <v>181</v>
      </c>
      <c r="E27" s="66">
        <v>448</v>
      </c>
      <c r="F27" s="65">
        <v>5</v>
      </c>
      <c r="G27" s="67"/>
    </row>
    <row r="28" spans="1:7" ht="15">
      <c r="A28" s="70" t="s">
        <v>53</v>
      </c>
      <c r="B28" s="53" t="s">
        <v>37</v>
      </c>
      <c r="C28" s="54">
        <v>43</v>
      </c>
      <c r="D28" s="8" t="s">
        <v>181</v>
      </c>
      <c r="E28" s="66">
        <v>444</v>
      </c>
      <c r="F28" s="65">
        <v>9</v>
      </c>
      <c r="G28" s="67"/>
    </row>
    <row r="29" spans="1:7" ht="15">
      <c r="A29" s="58" t="s">
        <v>139</v>
      </c>
      <c r="B29" s="55" t="s">
        <v>65</v>
      </c>
      <c r="C29" s="54">
        <v>81</v>
      </c>
      <c r="D29" s="68" t="s">
        <v>181</v>
      </c>
      <c r="E29" s="66">
        <v>442</v>
      </c>
      <c r="F29" s="65">
        <v>5</v>
      </c>
      <c r="G29" s="67"/>
    </row>
    <row r="30" spans="1:7" ht="15">
      <c r="A30" s="58" t="s">
        <v>134</v>
      </c>
      <c r="B30" s="55" t="s">
        <v>35</v>
      </c>
      <c r="C30" s="54">
        <v>68</v>
      </c>
      <c r="D30" s="68" t="s">
        <v>181</v>
      </c>
      <c r="E30" s="66">
        <v>436</v>
      </c>
      <c r="F30" s="65">
        <v>5</v>
      </c>
      <c r="G30" s="67"/>
    </row>
    <row r="31" spans="1:7" ht="15">
      <c r="A31" s="58" t="s">
        <v>133</v>
      </c>
      <c r="B31" s="55" t="s">
        <v>35</v>
      </c>
      <c r="C31" s="54">
        <v>67</v>
      </c>
      <c r="D31" s="68" t="s">
        <v>181</v>
      </c>
      <c r="E31" s="66">
        <v>429</v>
      </c>
      <c r="F31" s="65">
        <v>2</v>
      </c>
      <c r="G31" s="67"/>
    </row>
    <row r="32" spans="1:7" ht="15">
      <c r="A32" s="58" t="s">
        <v>145</v>
      </c>
      <c r="B32" s="55" t="s">
        <v>68</v>
      </c>
      <c r="C32" s="59">
        <v>100</v>
      </c>
      <c r="D32" s="68" t="s">
        <v>181</v>
      </c>
      <c r="E32" s="66">
        <v>429</v>
      </c>
      <c r="F32" s="65">
        <v>4</v>
      </c>
      <c r="G32" s="67"/>
    </row>
    <row r="33" spans="1:7" ht="15">
      <c r="A33" s="70" t="s">
        <v>182</v>
      </c>
      <c r="B33" s="55" t="s">
        <v>77</v>
      </c>
      <c r="C33" s="54">
        <v>76</v>
      </c>
      <c r="D33" s="68" t="s">
        <v>181</v>
      </c>
      <c r="E33" s="66">
        <v>420</v>
      </c>
      <c r="F33" s="65">
        <v>4</v>
      </c>
      <c r="G33" s="67"/>
    </row>
    <row r="34" spans="1:7" ht="15">
      <c r="A34" s="61" t="s">
        <v>93</v>
      </c>
      <c r="B34" s="62" t="s">
        <v>68</v>
      </c>
      <c r="C34" s="60">
        <v>110</v>
      </c>
      <c r="D34" s="68" t="s">
        <v>181</v>
      </c>
      <c r="E34" s="66">
        <v>407</v>
      </c>
      <c r="F34" s="65">
        <v>3</v>
      </c>
      <c r="G34" s="67"/>
    </row>
    <row r="35" spans="1:7" ht="15">
      <c r="A35" s="70" t="s">
        <v>51</v>
      </c>
      <c r="B35" s="53" t="s">
        <v>37</v>
      </c>
      <c r="C35" s="54">
        <v>40</v>
      </c>
      <c r="D35" s="8" t="s">
        <v>181</v>
      </c>
      <c r="E35" s="66">
        <v>389</v>
      </c>
      <c r="F35" s="65">
        <v>1</v>
      </c>
      <c r="G35" s="67"/>
    </row>
    <row r="36" spans="1:7" ht="15">
      <c r="A36" s="70" t="s">
        <v>52</v>
      </c>
      <c r="B36" s="53" t="s">
        <v>37</v>
      </c>
      <c r="C36" s="54">
        <v>41</v>
      </c>
      <c r="D36" s="8" t="s">
        <v>181</v>
      </c>
      <c r="E36" s="66">
        <v>387</v>
      </c>
      <c r="F36" s="65">
        <v>5</v>
      </c>
      <c r="G36" s="67"/>
    </row>
    <row r="37" spans="1:7" ht="15">
      <c r="A37" s="58" t="s">
        <v>143</v>
      </c>
      <c r="B37" s="51" t="s">
        <v>8</v>
      </c>
      <c r="C37" s="54">
        <v>90</v>
      </c>
      <c r="D37" s="68" t="s">
        <v>181</v>
      </c>
      <c r="E37" s="66">
        <v>324</v>
      </c>
      <c r="F37" s="65">
        <v>2</v>
      </c>
      <c r="G37" s="67"/>
    </row>
    <row r="38" spans="1:7" ht="15">
      <c r="A38" s="172" t="s">
        <v>187</v>
      </c>
      <c r="B38" s="172"/>
      <c r="C38" s="172"/>
      <c r="D38" s="172"/>
      <c r="E38" s="172"/>
      <c r="F38" s="172"/>
      <c r="G38" s="172"/>
    </row>
    <row r="39" spans="1:7" ht="15">
      <c r="A39" s="58" t="s">
        <v>129</v>
      </c>
      <c r="B39" s="55" t="s">
        <v>130</v>
      </c>
      <c r="C39" s="54">
        <v>64</v>
      </c>
      <c r="D39" s="68" t="s">
        <v>180</v>
      </c>
      <c r="E39" s="66">
        <v>495</v>
      </c>
      <c r="F39" s="65">
        <v>18</v>
      </c>
      <c r="G39" s="69" t="s">
        <v>102</v>
      </c>
    </row>
    <row r="40" spans="1:7" ht="15">
      <c r="A40" s="58" t="s">
        <v>131</v>
      </c>
      <c r="B40" s="55" t="s">
        <v>130</v>
      </c>
      <c r="C40" s="54">
        <v>65</v>
      </c>
      <c r="D40" s="68" t="s">
        <v>180</v>
      </c>
      <c r="E40" s="66">
        <v>488</v>
      </c>
      <c r="F40" s="65">
        <v>8</v>
      </c>
      <c r="G40" s="69" t="s">
        <v>103</v>
      </c>
    </row>
    <row r="41" spans="1:7" ht="15">
      <c r="A41" s="58" t="s">
        <v>66</v>
      </c>
      <c r="B41" s="55" t="s">
        <v>8</v>
      </c>
      <c r="C41" s="54">
        <v>56</v>
      </c>
      <c r="D41" s="68" t="s">
        <v>180</v>
      </c>
      <c r="E41" s="66">
        <v>483</v>
      </c>
      <c r="F41" s="65">
        <v>15</v>
      </c>
      <c r="G41" s="69" t="s">
        <v>104</v>
      </c>
    </row>
    <row r="42" spans="1:7" ht="15">
      <c r="A42" s="58" t="s">
        <v>127</v>
      </c>
      <c r="B42" s="55" t="s">
        <v>8</v>
      </c>
      <c r="C42" s="54">
        <v>62</v>
      </c>
      <c r="D42" s="68" t="s">
        <v>180</v>
      </c>
      <c r="E42" s="66">
        <v>477</v>
      </c>
      <c r="F42" s="65">
        <v>14</v>
      </c>
      <c r="G42" s="67"/>
    </row>
    <row r="43" spans="1:7" ht="15">
      <c r="A43" s="70" t="s">
        <v>28</v>
      </c>
      <c r="B43" s="53" t="s">
        <v>29</v>
      </c>
      <c r="C43" s="54">
        <v>18</v>
      </c>
      <c r="D43" s="8" t="s">
        <v>180</v>
      </c>
      <c r="E43" s="66">
        <v>437</v>
      </c>
      <c r="F43" s="65">
        <v>4</v>
      </c>
      <c r="G43" s="67"/>
    </row>
    <row r="44" spans="1:7" ht="15">
      <c r="A44" s="58" t="s">
        <v>83</v>
      </c>
      <c r="B44" s="51" t="s">
        <v>68</v>
      </c>
      <c r="C44" s="54">
        <v>95</v>
      </c>
      <c r="D44" s="68" t="s">
        <v>180</v>
      </c>
      <c r="E44" s="66">
        <v>420</v>
      </c>
      <c r="F44" s="65">
        <v>2</v>
      </c>
      <c r="G44" s="67"/>
    </row>
    <row r="45" spans="1:7" ht="15">
      <c r="A45" s="58" t="s">
        <v>57</v>
      </c>
      <c r="B45" s="53" t="s">
        <v>39</v>
      </c>
      <c r="C45" s="54">
        <v>46</v>
      </c>
      <c r="D45" s="8" t="s">
        <v>180</v>
      </c>
      <c r="E45" s="66">
        <v>391</v>
      </c>
      <c r="F45" s="65">
        <v>1</v>
      </c>
      <c r="G45" s="67"/>
    </row>
    <row r="46" spans="1:7" ht="15">
      <c r="A46" s="58" t="s">
        <v>142</v>
      </c>
      <c r="B46" s="51" t="s">
        <v>8</v>
      </c>
      <c r="C46" s="54">
        <v>89</v>
      </c>
      <c r="D46" s="68" t="s">
        <v>180</v>
      </c>
      <c r="E46" s="66">
        <v>391</v>
      </c>
      <c r="F46" s="65">
        <v>1</v>
      </c>
      <c r="G46" s="67"/>
    </row>
    <row r="47" spans="1:7" ht="15">
      <c r="A47" s="172" t="s">
        <v>246</v>
      </c>
      <c r="B47" s="172"/>
      <c r="C47" s="172"/>
      <c r="D47" s="172"/>
      <c r="E47" s="172"/>
      <c r="F47" s="172"/>
      <c r="G47" s="172"/>
    </row>
    <row r="48" spans="1:7" ht="15">
      <c r="A48" s="61" t="s">
        <v>151</v>
      </c>
      <c r="B48" s="63" t="s">
        <v>130</v>
      </c>
      <c r="C48" s="60">
        <v>120</v>
      </c>
      <c r="D48" s="68" t="s">
        <v>180</v>
      </c>
      <c r="E48" s="66">
        <v>465</v>
      </c>
      <c r="F48" s="65">
        <v>8</v>
      </c>
      <c r="G48" s="69" t="s">
        <v>102</v>
      </c>
    </row>
    <row r="49" spans="1:7" ht="15">
      <c r="A49" s="61" t="s">
        <v>150</v>
      </c>
      <c r="B49" s="63" t="s">
        <v>130</v>
      </c>
      <c r="C49" s="60">
        <v>119</v>
      </c>
      <c r="D49" s="68" t="s">
        <v>180</v>
      </c>
      <c r="E49" s="66">
        <v>439</v>
      </c>
      <c r="F49" s="65">
        <v>4</v>
      </c>
      <c r="G49" s="69" t="s">
        <v>103</v>
      </c>
    </row>
    <row r="50" spans="1:7" ht="15">
      <c r="A50" s="58" t="s">
        <v>146</v>
      </c>
      <c r="B50" s="53" t="s">
        <v>68</v>
      </c>
      <c r="C50" s="60">
        <v>101</v>
      </c>
      <c r="D50" s="68" t="s">
        <v>180</v>
      </c>
      <c r="E50" s="66">
        <v>423</v>
      </c>
      <c r="F50" s="65">
        <v>3</v>
      </c>
      <c r="G50" s="69" t="s">
        <v>104</v>
      </c>
    </row>
    <row r="51" spans="1:7" ht="15">
      <c r="A51" s="58"/>
      <c r="B51" s="53"/>
      <c r="C51" s="54"/>
      <c r="D51" s="8"/>
      <c r="E51" s="66"/>
      <c r="F51" s="65"/>
      <c r="G51" s="67"/>
    </row>
    <row r="52" ht="15">
      <c r="G52" s="67"/>
    </row>
    <row r="53" spans="1:7" ht="37.5" customHeight="1">
      <c r="A53" s="169" t="s">
        <v>191</v>
      </c>
      <c r="B53" s="169"/>
      <c r="C53" s="169"/>
      <c r="D53" s="169"/>
      <c r="E53" s="169"/>
      <c r="F53" s="169"/>
      <c r="G53" s="169"/>
    </row>
    <row r="54" spans="1:7" ht="56.25" customHeight="1">
      <c r="A54" s="74" t="s">
        <v>0</v>
      </c>
      <c r="B54" s="74" t="s">
        <v>1</v>
      </c>
      <c r="C54" s="75" t="s">
        <v>2</v>
      </c>
      <c r="D54" s="9" t="s">
        <v>186</v>
      </c>
      <c r="E54" s="71" t="s">
        <v>190</v>
      </c>
      <c r="F54" s="72" t="s">
        <v>183</v>
      </c>
      <c r="G54" s="73" t="s">
        <v>101</v>
      </c>
    </row>
    <row r="55" spans="1:7" ht="15" customHeight="1">
      <c r="A55" s="171" t="s">
        <v>189</v>
      </c>
      <c r="B55" s="171"/>
      <c r="C55" s="171"/>
      <c r="D55" s="171"/>
      <c r="E55" s="171"/>
      <c r="F55" s="171"/>
      <c r="G55" s="171"/>
    </row>
    <row r="56" spans="1:7" ht="15">
      <c r="A56" s="61" t="s">
        <v>148</v>
      </c>
      <c r="B56" s="62" t="s">
        <v>77</v>
      </c>
      <c r="C56" s="60">
        <v>113</v>
      </c>
      <c r="D56" s="68" t="s">
        <v>179</v>
      </c>
      <c r="E56" s="66">
        <v>422</v>
      </c>
      <c r="F56" s="65">
        <v>0</v>
      </c>
      <c r="G56" s="69" t="s">
        <v>102</v>
      </c>
    </row>
    <row r="57" spans="1:7" ht="15">
      <c r="A57" s="70" t="s">
        <v>138</v>
      </c>
      <c r="B57" s="55" t="s">
        <v>77</v>
      </c>
      <c r="C57" s="54">
        <v>80</v>
      </c>
      <c r="D57" s="68" t="s">
        <v>179</v>
      </c>
      <c r="E57" s="66">
        <v>384</v>
      </c>
      <c r="F57" s="65">
        <v>0</v>
      </c>
      <c r="G57" s="69" t="s">
        <v>103</v>
      </c>
    </row>
    <row r="58" spans="1:7" ht="15">
      <c r="A58" s="70" t="s">
        <v>135</v>
      </c>
      <c r="B58" s="55" t="s">
        <v>77</v>
      </c>
      <c r="C58" s="54">
        <v>74</v>
      </c>
      <c r="D58" s="68" t="s">
        <v>179</v>
      </c>
      <c r="E58" s="66">
        <v>345</v>
      </c>
      <c r="F58" s="65">
        <v>0</v>
      </c>
      <c r="G58" s="69" t="s">
        <v>104</v>
      </c>
    </row>
    <row r="59" spans="1:7" ht="15">
      <c r="A59" s="58" t="s">
        <v>144</v>
      </c>
      <c r="B59" s="51" t="s">
        <v>68</v>
      </c>
      <c r="C59" s="54">
        <v>92</v>
      </c>
      <c r="D59" s="68" t="s">
        <v>179</v>
      </c>
      <c r="E59" s="66">
        <v>177</v>
      </c>
      <c r="F59" s="65">
        <v>0</v>
      </c>
      <c r="G59" s="67"/>
    </row>
    <row r="60" spans="1:7" ht="15">
      <c r="A60" s="173" t="s">
        <v>188</v>
      </c>
      <c r="B60" s="173"/>
      <c r="C60" s="173"/>
      <c r="D60" s="173"/>
      <c r="E60" s="173"/>
      <c r="F60" s="173"/>
      <c r="G60" s="173"/>
    </row>
    <row r="61" spans="1:7" ht="15">
      <c r="A61" s="58" t="s">
        <v>125</v>
      </c>
      <c r="B61" s="53" t="s">
        <v>8</v>
      </c>
      <c r="C61" s="54">
        <v>54</v>
      </c>
      <c r="D61" s="68" t="s">
        <v>181</v>
      </c>
      <c r="E61" s="66">
        <v>421</v>
      </c>
      <c r="F61" s="65">
        <v>0</v>
      </c>
      <c r="G61" s="69" t="s">
        <v>102</v>
      </c>
    </row>
    <row r="62" spans="1:7" ht="15">
      <c r="A62" s="58" t="s">
        <v>134</v>
      </c>
      <c r="B62" s="55" t="s">
        <v>35</v>
      </c>
      <c r="C62" s="54">
        <v>68</v>
      </c>
      <c r="D62" s="68" t="s">
        <v>181</v>
      </c>
      <c r="E62" s="66">
        <v>390</v>
      </c>
      <c r="F62" s="65">
        <v>0</v>
      </c>
      <c r="G62" s="69" t="s">
        <v>103</v>
      </c>
    </row>
    <row r="63" spans="1:7" ht="15">
      <c r="A63" s="58" t="s">
        <v>127</v>
      </c>
      <c r="B63" s="55" t="s">
        <v>8</v>
      </c>
      <c r="C63" s="54">
        <v>62</v>
      </c>
      <c r="D63" s="68" t="s">
        <v>181</v>
      </c>
      <c r="E63" s="66">
        <v>388</v>
      </c>
      <c r="F63" s="65">
        <v>0</v>
      </c>
      <c r="G63" s="69" t="s">
        <v>104</v>
      </c>
    </row>
    <row r="64" spans="1:7" ht="15">
      <c r="A64" s="61" t="s">
        <v>140</v>
      </c>
      <c r="B64" s="56" t="s">
        <v>65</v>
      </c>
      <c r="C64" s="54">
        <v>82</v>
      </c>
      <c r="D64" s="68" t="s">
        <v>181</v>
      </c>
      <c r="E64" s="66">
        <v>384</v>
      </c>
      <c r="F64" s="65">
        <v>0</v>
      </c>
      <c r="G64" s="67"/>
    </row>
    <row r="65" spans="1:7" ht="15">
      <c r="A65" s="58" t="s">
        <v>126</v>
      </c>
      <c r="B65" s="55" t="s">
        <v>65</v>
      </c>
      <c r="C65" s="54">
        <v>60</v>
      </c>
      <c r="D65" s="68" t="s">
        <v>181</v>
      </c>
      <c r="E65" s="66">
        <v>379</v>
      </c>
      <c r="F65" s="65">
        <v>0</v>
      </c>
      <c r="G65" s="67"/>
    </row>
    <row r="66" spans="1:7" ht="15">
      <c r="A66" s="58" t="s">
        <v>72</v>
      </c>
      <c r="B66" s="55" t="s">
        <v>65</v>
      </c>
      <c r="C66" s="54">
        <v>61</v>
      </c>
      <c r="D66" s="68" t="s">
        <v>181</v>
      </c>
      <c r="E66" s="66">
        <v>373</v>
      </c>
      <c r="F66" s="65">
        <v>0</v>
      </c>
      <c r="G66" s="69"/>
    </row>
    <row r="67" spans="1:7" ht="15">
      <c r="A67" s="70" t="s">
        <v>76</v>
      </c>
      <c r="B67" s="55" t="s">
        <v>77</v>
      </c>
      <c r="C67" s="54">
        <v>73</v>
      </c>
      <c r="D67" s="68" t="s">
        <v>181</v>
      </c>
      <c r="E67" s="66">
        <v>360</v>
      </c>
      <c r="F67" s="65">
        <v>0</v>
      </c>
      <c r="G67" s="67"/>
    </row>
    <row r="68" spans="1:7" ht="15">
      <c r="A68" s="58" t="s">
        <v>82</v>
      </c>
      <c r="B68" s="51" t="s">
        <v>8</v>
      </c>
      <c r="C68" s="54">
        <v>94</v>
      </c>
      <c r="D68" s="68" t="s">
        <v>181</v>
      </c>
      <c r="E68" s="66">
        <v>346</v>
      </c>
      <c r="F68" s="65">
        <v>0</v>
      </c>
      <c r="G68" s="67"/>
    </row>
    <row r="69" spans="1:7" ht="15">
      <c r="A69" s="61" t="s">
        <v>93</v>
      </c>
      <c r="B69" s="62" t="s">
        <v>68</v>
      </c>
      <c r="C69" s="60">
        <v>110</v>
      </c>
      <c r="D69" s="68" t="s">
        <v>181</v>
      </c>
      <c r="E69" s="66">
        <v>333</v>
      </c>
      <c r="F69" s="65">
        <v>0</v>
      </c>
      <c r="G69" s="67"/>
    </row>
    <row r="70" spans="1:7" ht="15">
      <c r="A70" s="58" t="s">
        <v>133</v>
      </c>
      <c r="B70" s="55" t="s">
        <v>35</v>
      </c>
      <c r="C70" s="54">
        <v>67</v>
      </c>
      <c r="D70" s="68" t="s">
        <v>181</v>
      </c>
      <c r="E70" s="66">
        <v>324</v>
      </c>
      <c r="F70" s="65">
        <v>0</v>
      </c>
      <c r="G70" s="67"/>
    </row>
    <row r="71" spans="1:7" ht="15">
      <c r="A71" s="58" t="s">
        <v>145</v>
      </c>
      <c r="B71" s="55" t="s">
        <v>68</v>
      </c>
      <c r="C71" s="59">
        <v>100</v>
      </c>
      <c r="D71" s="68" t="s">
        <v>181</v>
      </c>
      <c r="E71" s="66">
        <v>285</v>
      </c>
      <c r="F71" s="65">
        <v>0</v>
      </c>
      <c r="G71" s="67"/>
    </row>
    <row r="72" spans="1:7" ht="15">
      <c r="A72" s="70" t="s">
        <v>137</v>
      </c>
      <c r="B72" s="55" t="s">
        <v>77</v>
      </c>
      <c r="C72" s="54">
        <v>79</v>
      </c>
      <c r="D72" s="68" t="s">
        <v>181</v>
      </c>
      <c r="E72" s="66">
        <v>242</v>
      </c>
      <c r="F72" s="65">
        <v>0</v>
      </c>
      <c r="G72" s="67"/>
    </row>
    <row r="73" spans="1:7" ht="15">
      <c r="A73" s="172" t="s">
        <v>187</v>
      </c>
      <c r="B73" s="172"/>
      <c r="C73" s="172"/>
      <c r="D73" s="172"/>
      <c r="E73" s="172"/>
      <c r="F73" s="172"/>
      <c r="G73" s="172"/>
    </row>
    <row r="74" spans="1:7" ht="15">
      <c r="A74" s="58" t="s">
        <v>66</v>
      </c>
      <c r="B74" s="55" t="s">
        <v>8</v>
      </c>
      <c r="C74" s="54">
        <v>56</v>
      </c>
      <c r="D74" s="68" t="s">
        <v>180</v>
      </c>
      <c r="E74" s="66">
        <v>457</v>
      </c>
      <c r="F74" s="65">
        <v>3</v>
      </c>
      <c r="G74" s="69" t="s">
        <v>102</v>
      </c>
    </row>
    <row r="75" spans="1:7" ht="15">
      <c r="A75" s="58" t="s">
        <v>129</v>
      </c>
      <c r="B75" s="55" t="s">
        <v>130</v>
      </c>
      <c r="C75" s="54">
        <v>64</v>
      </c>
      <c r="D75" s="68" t="s">
        <v>180</v>
      </c>
      <c r="E75" s="66">
        <v>444</v>
      </c>
      <c r="F75" s="65">
        <v>0</v>
      </c>
      <c r="G75" s="69" t="s">
        <v>103</v>
      </c>
    </row>
    <row r="76" spans="1:7" ht="15">
      <c r="A76" s="70" t="s">
        <v>136</v>
      </c>
      <c r="B76" s="55" t="s">
        <v>77</v>
      </c>
      <c r="C76" s="54">
        <v>75</v>
      </c>
      <c r="D76" s="68" t="s">
        <v>180</v>
      </c>
      <c r="E76" s="66">
        <v>405</v>
      </c>
      <c r="F76" s="65">
        <v>2</v>
      </c>
      <c r="G76" s="69" t="s">
        <v>104</v>
      </c>
    </row>
    <row r="77" spans="1:7" ht="15">
      <c r="A77" s="58" t="s">
        <v>146</v>
      </c>
      <c r="B77" s="53" t="s">
        <v>68</v>
      </c>
      <c r="C77" s="60">
        <v>101</v>
      </c>
      <c r="D77" s="68" t="s">
        <v>180</v>
      </c>
      <c r="E77" s="66">
        <v>143</v>
      </c>
      <c r="F77" s="65">
        <v>0</v>
      </c>
      <c r="G77" s="67"/>
    </row>
  </sheetData>
  <sheetProtection/>
  <mergeCells count="10">
    <mergeCell ref="A4:G4"/>
    <mergeCell ref="A73:G73"/>
    <mergeCell ref="A60:G60"/>
    <mergeCell ref="A55:G55"/>
    <mergeCell ref="A53:G53"/>
    <mergeCell ref="A1:G1"/>
    <mergeCell ref="A12:G12"/>
    <mergeCell ref="A2:G2"/>
    <mergeCell ref="A38:G38"/>
    <mergeCell ref="A47:G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8.57421875" style="0" customWidth="1"/>
    <col min="2" max="2" width="17.140625" style="0" customWidth="1"/>
    <col min="4" max="4" width="9.140625" style="76" customWidth="1"/>
    <col min="5" max="6" width="9.140625" style="64" customWidth="1"/>
  </cols>
  <sheetData>
    <row r="1" spans="1:6" ht="56.25" customHeight="1">
      <c r="A1" s="174" t="s">
        <v>177</v>
      </c>
      <c r="B1" s="175"/>
      <c r="C1" s="175"/>
      <c r="D1" s="175"/>
      <c r="E1" s="175"/>
      <c r="F1" s="176"/>
    </row>
    <row r="2" spans="1:6" ht="37.5" customHeight="1">
      <c r="A2" s="174" t="s">
        <v>197</v>
      </c>
      <c r="B2" s="175"/>
      <c r="C2" s="175"/>
      <c r="D2" s="175"/>
      <c r="E2" s="175"/>
      <c r="F2" s="176"/>
    </row>
    <row r="3" spans="1:6" ht="56.25" customHeight="1">
      <c r="A3" s="74" t="s">
        <v>0</v>
      </c>
      <c r="B3" s="74" t="s">
        <v>1</v>
      </c>
      <c r="C3" s="75" t="s">
        <v>2</v>
      </c>
      <c r="D3" s="77" t="s">
        <v>192</v>
      </c>
      <c r="E3" s="78" t="s">
        <v>196</v>
      </c>
      <c r="F3" s="69" t="s">
        <v>155</v>
      </c>
    </row>
    <row r="4" spans="1:6" ht="15">
      <c r="A4" s="70" t="s">
        <v>32</v>
      </c>
      <c r="B4" s="53" t="s">
        <v>29</v>
      </c>
      <c r="C4" s="54">
        <v>22</v>
      </c>
      <c r="D4" s="77">
        <v>386</v>
      </c>
      <c r="E4" s="68" t="s">
        <v>9</v>
      </c>
      <c r="F4" s="69" t="s">
        <v>102</v>
      </c>
    </row>
    <row r="5" spans="1:6" ht="15">
      <c r="A5" s="70" t="s">
        <v>7</v>
      </c>
      <c r="B5" s="53" t="s">
        <v>8</v>
      </c>
      <c r="C5" s="54">
        <v>1</v>
      </c>
      <c r="D5" s="77">
        <v>379</v>
      </c>
      <c r="E5" s="68" t="s">
        <v>9</v>
      </c>
      <c r="F5" s="69" t="s">
        <v>103</v>
      </c>
    </row>
    <row r="6" spans="1:6" ht="15">
      <c r="A6" s="70" t="s">
        <v>121</v>
      </c>
      <c r="B6" s="53" t="s">
        <v>29</v>
      </c>
      <c r="C6" s="54">
        <v>19</v>
      </c>
      <c r="D6" s="77">
        <v>379</v>
      </c>
      <c r="E6" s="68" t="s">
        <v>9</v>
      </c>
      <c r="F6" s="69" t="s">
        <v>104</v>
      </c>
    </row>
    <row r="7" spans="1:6" ht="15">
      <c r="A7" s="70" t="s">
        <v>28</v>
      </c>
      <c r="B7" s="53" t="s">
        <v>29</v>
      </c>
      <c r="C7" s="54">
        <v>18</v>
      </c>
      <c r="D7" s="77">
        <v>372</v>
      </c>
      <c r="E7" s="68" t="s">
        <v>9</v>
      </c>
      <c r="F7" s="67"/>
    </row>
    <row r="8" spans="1:6" ht="15">
      <c r="A8" s="70" t="s">
        <v>123</v>
      </c>
      <c r="B8" s="53" t="s">
        <v>29</v>
      </c>
      <c r="C8" s="54">
        <v>24</v>
      </c>
      <c r="D8" s="77">
        <v>372</v>
      </c>
      <c r="E8" s="68" t="s">
        <v>9</v>
      </c>
      <c r="F8" s="67"/>
    </row>
    <row r="9" spans="1:6" ht="15">
      <c r="A9" s="70" t="s">
        <v>193</v>
      </c>
      <c r="B9" s="53" t="s">
        <v>194</v>
      </c>
      <c r="C9" s="54">
        <v>11</v>
      </c>
      <c r="D9" s="77">
        <v>370</v>
      </c>
      <c r="E9" s="68" t="s">
        <v>9</v>
      </c>
      <c r="F9" s="67"/>
    </row>
    <row r="10" spans="1:6" ht="15">
      <c r="A10" s="70" t="s">
        <v>33</v>
      </c>
      <c r="B10" s="53" t="s">
        <v>29</v>
      </c>
      <c r="C10" s="54">
        <v>23</v>
      </c>
      <c r="D10" s="77">
        <v>364</v>
      </c>
      <c r="E10" s="68" t="s">
        <v>9</v>
      </c>
      <c r="F10" s="67"/>
    </row>
    <row r="11" spans="1:6" ht="15">
      <c r="A11" s="70" t="s">
        <v>30</v>
      </c>
      <c r="B11" s="53" t="s">
        <v>29</v>
      </c>
      <c r="C11" s="54">
        <v>20</v>
      </c>
      <c r="D11" s="77">
        <v>189</v>
      </c>
      <c r="E11" s="68" t="s">
        <v>9</v>
      </c>
      <c r="F11" s="67"/>
    </row>
    <row r="12" spans="1:6" ht="15">
      <c r="A12" s="58" t="s">
        <v>126</v>
      </c>
      <c r="B12" s="55" t="s">
        <v>65</v>
      </c>
      <c r="C12" s="54">
        <v>60</v>
      </c>
      <c r="D12" s="77">
        <v>370</v>
      </c>
      <c r="E12" s="68" t="s">
        <v>10</v>
      </c>
      <c r="F12" s="69" t="s">
        <v>102</v>
      </c>
    </row>
    <row r="13" spans="1:6" ht="15">
      <c r="A13" s="58" t="s">
        <v>63</v>
      </c>
      <c r="B13" s="53" t="s">
        <v>8</v>
      </c>
      <c r="C13" s="54">
        <v>53</v>
      </c>
      <c r="D13" s="77">
        <v>365</v>
      </c>
      <c r="E13" s="68" t="s">
        <v>10</v>
      </c>
      <c r="F13" s="69" t="s">
        <v>103</v>
      </c>
    </row>
    <row r="14" spans="1:6" ht="15">
      <c r="A14" s="70" t="s">
        <v>31</v>
      </c>
      <c r="B14" s="53" t="s">
        <v>29</v>
      </c>
      <c r="C14" s="54">
        <v>21</v>
      </c>
      <c r="D14" s="77">
        <v>361</v>
      </c>
      <c r="E14" s="68" t="s">
        <v>10</v>
      </c>
      <c r="F14" s="69" t="s">
        <v>104</v>
      </c>
    </row>
    <row r="15" spans="1:6" ht="15">
      <c r="A15" s="58" t="s">
        <v>66</v>
      </c>
      <c r="B15" s="55" t="s">
        <v>8</v>
      </c>
      <c r="C15" s="54">
        <v>56</v>
      </c>
      <c r="D15" s="77">
        <v>354</v>
      </c>
      <c r="E15" s="68" t="s">
        <v>10</v>
      </c>
      <c r="F15" s="67"/>
    </row>
    <row r="16" spans="1:6" ht="15">
      <c r="A16" s="70" t="s">
        <v>21</v>
      </c>
      <c r="B16" s="53" t="s">
        <v>8</v>
      </c>
      <c r="C16" s="54">
        <v>10</v>
      </c>
      <c r="D16" s="77">
        <v>376</v>
      </c>
      <c r="E16" s="68" t="s">
        <v>124</v>
      </c>
      <c r="F16" s="69" t="s">
        <v>102</v>
      </c>
    </row>
    <row r="17" spans="1:6" ht="15">
      <c r="A17" s="58" t="s">
        <v>81</v>
      </c>
      <c r="B17" s="51" t="s">
        <v>8</v>
      </c>
      <c r="C17" s="54">
        <v>91</v>
      </c>
      <c r="D17" s="77">
        <v>368</v>
      </c>
      <c r="E17" s="68" t="s">
        <v>124</v>
      </c>
      <c r="F17" s="69" t="s">
        <v>103</v>
      </c>
    </row>
    <row r="18" spans="1:6" ht="15">
      <c r="A18" s="58" t="s">
        <v>195</v>
      </c>
      <c r="B18" s="55" t="s">
        <v>194</v>
      </c>
      <c r="C18" s="54">
        <v>99</v>
      </c>
      <c r="D18" s="77">
        <v>353</v>
      </c>
      <c r="E18" s="68" t="s">
        <v>124</v>
      </c>
      <c r="F18" s="69" t="s">
        <v>104</v>
      </c>
    </row>
    <row r="19" spans="1:6" ht="15">
      <c r="A19" s="70" t="s">
        <v>25</v>
      </c>
      <c r="B19" s="53" t="s">
        <v>8</v>
      </c>
      <c r="C19" s="54">
        <v>13</v>
      </c>
      <c r="D19" s="77">
        <v>350</v>
      </c>
      <c r="E19" s="68" t="s">
        <v>124</v>
      </c>
      <c r="F19" s="67"/>
    </row>
    <row r="20" spans="1:6" ht="15">
      <c r="A20" s="70" t="s">
        <v>26</v>
      </c>
      <c r="B20" s="53" t="s">
        <v>8</v>
      </c>
      <c r="C20" s="54">
        <v>14</v>
      </c>
      <c r="D20" s="77">
        <v>0</v>
      </c>
      <c r="E20" s="68" t="s">
        <v>124</v>
      </c>
      <c r="F20" s="67"/>
    </row>
    <row r="21" spans="1:6" ht="15">
      <c r="A21" s="70" t="s">
        <v>132</v>
      </c>
      <c r="B21" s="53" t="s">
        <v>130</v>
      </c>
      <c r="C21" s="54">
        <v>66</v>
      </c>
      <c r="D21" s="77">
        <v>0</v>
      </c>
      <c r="E21" s="68" t="s">
        <v>124</v>
      </c>
      <c r="F21" s="67"/>
    </row>
    <row r="22" spans="1:6" ht="15">
      <c r="A22" s="70" t="s">
        <v>76</v>
      </c>
      <c r="B22" s="55" t="s">
        <v>77</v>
      </c>
      <c r="C22" s="54">
        <v>73</v>
      </c>
      <c r="D22" s="77">
        <v>0</v>
      </c>
      <c r="E22" s="68" t="s">
        <v>124</v>
      </c>
      <c r="F22" s="67"/>
    </row>
    <row r="23" spans="1:6" ht="15">
      <c r="A23" s="70" t="s">
        <v>27</v>
      </c>
      <c r="B23" s="53" t="s">
        <v>19</v>
      </c>
      <c r="C23" s="54">
        <v>15</v>
      </c>
      <c r="D23" s="77">
        <v>340</v>
      </c>
      <c r="E23" s="68" t="s">
        <v>117</v>
      </c>
      <c r="F23" s="69" t="s">
        <v>102</v>
      </c>
    </row>
    <row r="24" spans="1:6" ht="15">
      <c r="A24" s="70" t="s">
        <v>53</v>
      </c>
      <c r="B24" s="53" t="s">
        <v>37</v>
      </c>
      <c r="C24" s="54">
        <v>43</v>
      </c>
      <c r="D24" s="77">
        <v>320</v>
      </c>
      <c r="E24" s="68" t="s">
        <v>117</v>
      </c>
      <c r="F24" s="69" t="s">
        <v>103</v>
      </c>
    </row>
    <row r="25" spans="1:6" ht="15">
      <c r="A25" s="61" t="s">
        <v>140</v>
      </c>
      <c r="B25" s="56" t="s">
        <v>65</v>
      </c>
      <c r="C25" s="54">
        <v>82</v>
      </c>
      <c r="D25" s="77">
        <v>320</v>
      </c>
      <c r="E25" s="68" t="s">
        <v>117</v>
      </c>
      <c r="F25" s="69" t="s">
        <v>104</v>
      </c>
    </row>
    <row r="26" spans="1:6" ht="15">
      <c r="A26" s="70" t="s">
        <v>52</v>
      </c>
      <c r="B26" s="53" t="s">
        <v>37</v>
      </c>
      <c r="C26" s="54">
        <v>41</v>
      </c>
      <c r="D26" s="77">
        <v>220</v>
      </c>
      <c r="E26" s="68" t="s">
        <v>117</v>
      </c>
      <c r="F26" s="6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7109375" style="64" customWidth="1"/>
    <col min="2" max="2" width="14.28125" style="0" customWidth="1"/>
    <col min="3" max="4" width="10.7109375" style="0" customWidth="1"/>
    <col min="5" max="5" width="9.140625" style="76" customWidth="1"/>
  </cols>
  <sheetData>
    <row r="1" spans="1:5" ht="33.75" customHeight="1">
      <c r="A1" s="174" t="s">
        <v>225</v>
      </c>
      <c r="B1" s="175"/>
      <c r="C1" s="175"/>
      <c r="D1" s="175"/>
      <c r="E1" s="176"/>
    </row>
    <row r="2" spans="1:5" ht="26.25">
      <c r="A2" s="174" t="s">
        <v>226</v>
      </c>
      <c r="B2" s="175"/>
      <c r="C2" s="175"/>
      <c r="D2" s="175"/>
      <c r="E2" s="176"/>
    </row>
    <row r="3" spans="1:5" ht="37.5" customHeight="1">
      <c r="A3" s="177" t="s">
        <v>227</v>
      </c>
      <c r="B3" s="177"/>
      <c r="C3" s="177"/>
      <c r="D3" s="177"/>
      <c r="E3" s="73" t="s">
        <v>228</v>
      </c>
    </row>
    <row r="4" spans="1:5" ht="15">
      <c r="A4" s="67"/>
      <c r="B4" s="58" t="s">
        <v>200</v>
      </c>
      <c r="C4" s="86" t="s">
        <v>199</v>
      </c>
      <c r="D4" s="86" t="s">
        <v>24</v>
      </c>
      <c r="E4" s="69" t="s">
        <v>152</v>
      </c>
    </row>
    <row r="5" spans="1:5" ht="15">
      <c r="A5" s="67">
        <v>71</v>
      </c>
      <c r="B5" s="55" t="s">
        <v>74</v>
      </c>
      <c r="C5" s="51">
        <v>1472</v>
      </c>
      <c r="D5" s="51">
        <v>82</v>
      </c>
      <c r="E5" s="69"/>
    </row>
    <row r="6" spans="1:5" ht="15">
      <c r="A6" s="67">
        <v>70</v>
      </c>
      <c r="B6" s="53" t="s">
        <v>73</v>
      </c>
      <c r="C6" s="51">
        <v>1419</v>
      </c>
      <c r="D6" s="51">
        <v>69</v>
      </c>
      <c r="E6" s="69"/>
    </row>
    <row r="7" spans="1:5" ht="15">
      <c r="A7" s="67">
        <v>15</v>
      </c>
      <c r="B7" s="53" t="s">
        <v>208</v>
      </c>
      <c r="C7" s="51">
        <v>1484</v>
      </c>
      <c r="D7" s="51">
        <v>102</v>
      </c>
      <c r="E7" s="69"/>
    </row>
    <row r="8" spans="1:5" ht="15">
      <c r="A8" s="67">
        <v>84</v>
      </c>
      <c r="B8" s="53" t="s">
        <v>79</v>
      </c>
      <c r="C8" s="51">
        <v>1444</v>
      </c>
      <c r="D8" s="51">
        <v>64</v>
      </c>
      <c r="E8" s="69"/>
    </row>
    <row r="9" spans="1:5" ht="15">
      <c r="A9" s="67"/>
      <c r="B9" s="51"/>
      <c r="C9" s="83">
        <f>SUM(C5:C8)</f>
        <v>5819</v>
      </c>
      <c r="D9" s="83">
        <f>SUM(D5:D8)</f>
        <v>317</v>
      </c>
      <c r="E9" s="69"/>
    </row>
    <row r="10" spans="1:5" ht="15">
      <c r="A10" s="67"/>
      <c r="B10" s="58" t="s">
        <v>198</v>
      </c>
      <c r="C10" s="86" t="s">
        <v>199</v>
      </c>
      <c r="D10" s="86" t="s">
        <v>24</v>
      </c>
      <c r="E10" s="90"/>
    </row>
    <row r="11" spans="1:6" ht="27" customHeight="1">
      <c r="A11" s="67">
        <v>83</v>
      </c>
      <c r="B11" s="51" t="s">
        <v>203</v>
      </c>
      <c r="C11" s="51">
        <v>1296</v>
      </c>
      <c r="D11" s="51">
        <v>32</v>
      </c>
      <c r="E11" s="86"/>
      <c r="F11" s="79"/>
    </row>
    <row r="12" spans="1:5" ht="15">
      <c r="A12" s="67">
        <v>12</v>
      </c>
      <c r="B12" s="51" t="s">
        <v>22</v>
      </c>
      <c r="C12" s="51">
        <v>1493</v>
      </c>
      <c r="D12" s="51">
        <v>107</v>
      </c>
      <c r="E12" s="86"/>
    </row>
    <row r="13" spans="1:6" ht="15">
      <c r="A13" s="67">
        <v>8</v>
      </c>
      <c r="B13" s="51" t="s">
        <v>18</v>
      </c>
      <c r="C13" s="51">
        <v>1465</v>
      </c>
      <c r="D13" s="51">
        <v>80</v>
      </c>
      <c r="E13" s="90"/>
      <c r="F13" s="80"/>
    </row>
    <row r="14" spans="1:6" ht="15">
      <c r="A14" s="67">
        <v>9</v>
      </c>
      <c r="B14" s="51" t="s">
        <v>20</v>
      </c>
      <c r="C14" s="51">
        <v>1445</v>
      </c>
      <c r="D14" s="51">
        <v>72</v>
      </c>
      <c r="E14" s="90"/>
      <c r="F14" s="81"/>
    </row>
    <row r="15" spans="1:6" ht="15">
      <c r="A15" s="67"/>
      <c r="B15" s="51"/>
      <c r="C15" s="83">
        <f>SUM(C11:C14)</f>
        <v>5699</v>
      </c>
      <c r="D15" s="83">
        <f>SUM(D11:D14)</f>
        <v>291</v>
      </c>
      <c r="E15" s="90"/>
      <c r="F15" s="81"/>
    </row>
    <row r="16" spans="1:6" ht="37.5" customHeight="1">
      <c r="A16" s="177" t="s">
        <v>229</v>
      </c>
      <c r="B16" s="177"/>
      <c r="C16" s="177"/>
      <c r="D16" s="177"/>
      <c r="E16" s="73" t="s">
        <v>228</v>
      </c>
      <c r="F16" s="81"/>
    </row>
    <row r="17" spans="1:6" ht="15">
      <c r="A17" s="67"/>
      <c r="B17" s="58" t="s">
        <v>198</v>
      </c>
      <c r="C17" s="86" t="s">
        <v>199</v>
      </c>
      <c r="D17" s="86" t="s">
        <v>24</v>
      </c>
      <c r="E17" s="69" t="s">
        <v>152</v>
      </c>
      <c r="F17" s="81"/>
    </row>
    <row r="18" spans="1:6" ht="15">
      <c r="A18" s="67">
        <v>83</v>
      </c>
      <c r="B18" s="51" t="s">
        <v>203</v>
      </c>
      <c r="C18" s="70">
        <v>278</v>
      </c>
      <c r="D18" s="70">
        <v>2</v>
      </c>
      <c r="E18" s="90"/>
      <c r="F18" s="84"/>
    </row>
    <row r="19" spans="1:5" ht="15">
      <c r="A19" s="67">
        <v>12</v>
      </c>
      <c r="B19" s="51" t="s">
        <v>22</v>
      </c>
      <c r="C19" s="70">
        <v>300</v>
      </c>
      <c r="D19" s="70">
        <v>23</v>
      </c>
      <c r="E19" s="90"/>
    </row>
    <row r="20" spans="1:5" ht="15">
      <c r="A20" s="67">
        <v>8</v>
      </c>
      <c r="B20" s="51" t="s">
        <v>18</v>
      </c>
      <c r="C20" s="70">
        <v>296</v>
      </c>
      <c r="D20" s="70">
        <v>8</v>
      </c>
      <c r="E20" s="90"/>
    </row>
    <row r="21" spans="1:5" ht="15">
      <c r="A21" s="67">
        <v>9</v>
      </c>
      <c r="B21" s="51" t="s">
        <v>20</v>
      </c>
      <c r="C21" s="70">
        <v>296</v>
      </c>
      <c r="D21" s="70">
        <v>12</v>
      </c>
      <c r="E21" s="90"/>
    </row>
    <row r="22" spans="1:6" ht="15">
      <c r="A22" s="67"/>
      <c r="B22" s="51"/>
      <c r="C22" s="87">
        <f>SUM(C18:C21)</f>
        <v>1170</v>
      </c>
      <c r="D22" s="87">
        <f>SUM(D18:D21)</f>
        <v>45</v>
      </c>
      <c r="E22" s="90"/>
      <c r="F22" s="80"/>
    </row>
    <row r="23" spans="1:6" ht="15">
      <c r="A23" s="67"/>
      <c r="B23" s="58" t="s">
        <v>8</v>
      </c>
      <c r="C23" s="86" t="s">
        <v>199</v>
      </c>
      <c r="D23" s="86" t="s">
        <v>24</v>
      </c>
      <c r="E23" s="90"/>
      <c r="F23" s="81"/>
    </row>
    <row r="24" spans="1:6" ht="15">
      <c r="A24" s="67">
        <v>1</v>
      </c>
      <c r="B24" s="55" t="s">
        <v>7</v>
      </c>
      <c r="C24" s="51">
        <v>300</v>
      </c>
      <c r="D24" s="51">
        <v>20</v>
      </c>
      <c r="E24" s="90"/>
      <c r="F24" s="81"/>
    </row>
    <row r="25" spans="1:6" ht="15">
      <c r="A25" s="67">
        <v>13</v>
      </c>
      <c r="B25" s="55" t="s">
        <v>25</v>
      </c>
      <c r="C25" s="51">
        <v>288</v>
      </c>
      <c r="D25" s="51">
        <v>4</v>
      </c>
      <c r="E25" s="90"/>
      <c r="F25" s="81"/>
    </row>
    <row r="26" spans="1:6" ht="15">
      <c r="A26" s="67">
        <v>53</v>
      </c>
      <c r="B26" s="53" t="s">
        <v>63</v>
      </c>
      <c r="C26" s="55">
        <v>273</v>
      </c>
      <c r="D26" s="51">
        <v>9</v>
      </c>
      <c r="E26" s="90"/>
      <c r="F26" s="81"/>
    </row>
    <row r="27" spans="1:5" ht="15">
      <c r="A27" s="67">
        <v>58</v>
      </c>
      <c r="B27" s="55" t="s">
        <v>69</v>
      </c>
      <c r="C27" s="51">
        <v>296</v>
      </c>
      <c r="D27" s="51">
        <v>12</v>
      </c>
      <c r="E27" s="90"/>
    </row>
    <row r="28" spans="1:5" ht="15">
      <c r="A28" s="67"/>
      <c r="B28" s="51"/>
      <c r="C28" s="83">
        <f>SUM(C24:C27)</f>
        <v>1157</v>
      </c>
      <c r="D28" s="83">
        <f>SUM(D24:D27)</f>
        <v>45</v>
      </c>
      <c r="E28" s="90"/>
    </row>
    <row r="29" spans="1:5" ht="15">
      <c r="A29" s="67"/>
      <c r="B29" s="58" t="s">
        <v>65</v>
      </c>
      <c r="C29" s="86" t="s">
        <v>199</v>
      </c>
      <c r="D29" s="86" t="s">
        <v>24</v>
      </c>
      <c r="E29" s="90"/>
    </row>
    <row r="30" spans="1:5" ht="15">
      <c r="A30" s="67">
        <v>61</v>
      </c>
      <c r="B30" s="55" t="s">
        <v>216</v>
      </c>
      <c r="C30" s="53">
        <v>292</v>
      </c>
      <c r="D30" s="53">
        <v>5</v>
      </c>
      <c r="E30" s="90"/>
    </row>
    <row r="31" spans="1:5" ht="15">
      <c r="A31" s="67">
        <v>82</v>
      </c>
      <c r="B31" s="55" t="s">
        <v>140</v>
      </c>
      <c r="C31" s="51">
        <v>281</v>
      </c>
      <c r="D31" s="51">
        <v>4</v>
      </c>
      <c r="E31" s="90"/>
    </row>
    <row r="32" spans="1:5" ht="15">
      <c r="A32" s="67">
        <v>81</v>
      </c>
      <c r="B32" s="55" t="s">
        <v>139</v>
      </c>
      <c r="C32" s="51">
        <v>286</v>
      </c>
      <c r="D32" s="51">
        <v>8</v>
      </c>
      <c r="E32" s="90"/>
    </row>
    <row r="33" spans="1:5" ht="15">
      <c r="A33" s="67">
        <v>55</v>
      </c>
      <c r="B33" s="55" t="s">
        <v>64</v>
      </c>
      <c r="C33" s="53">
        <v>292</v>
      </c>
      <c r="D33" s="53">
        <v>12</v>
      </c>
      <c r="E33" s="90"/>
    </row>
    <row r="34" spans="1:5" ht="15">
      <c r="A34" s="67"/>
      <c r="B34" s="51"/>
      <c r="C34" s="83">
        <f>SUM(C30:C33)</f>
        <v>1151</v>
      </c>
      <c r="D34" s="83">
        <f>SUM(D30:D33)</f>
        <v>29</v>
      </c>
      <c r="E34" s="90"/>
    </row>
    <row r="35" spans="1:5" ht="37.5" customHeight="1">
      <c r="A35" s="177" t="s">
        <v>230</v>
      </c>
      <c r="B35" s="177"/>
      <c r="C35" s="177"/>
      <c r="D35" s="177"/>
      <c r="E35" s="73" t="s">
        <v>228</v>
      </c>
    </row>
    <row r="36" spans="1:5" ht="15">
      <c r="A36" s="67"/>
      <c r="B36" s="58" t="s">
        <v>198</v>
      </c>
      <c r="C36" s="86" t="s">
        <v>199</v>
      </c>
      <c r="D36" s="86" t="s">
        <v>24</v>
      </c>
      <c r="E36" s="69" t="s">
        <v>152</v>
      </c>
    </row>
    <row r="37" spans="1:5" ht="15">
      <c r="A37" s="67">
        <v>83</v>
      </c>
      <c r="B37" s="51" t="s">
        <v>203</v>
      </c>
      <c r="C37" s="51">
        <v>100</v>
      </c>
      <c r="D37" s="51"/>
      <c r="E37" s="90"/>
    </row>
    <row r="38" spans="1:5" ht="15">
      <c r="A38" s="67">
        <v>12</v>
      </c>
      <c r="B38" s="51" t="s">
        <v>22</v>
      </c>
      <c r="C38" s="51">
        <v>118</v>
      </c>
      <c r="D38" s="51"/>
      <c r="E38" s="90"/>
    </row>
    <row r="39" spans="1:5" ht="15">
      <c r="A39" s="67">
        <v>8</v>
      </c>
      <c r="B39" s="51" t="s">
        <v>18</v>
      </c>
      <c r="C39" s="51">
        <v>108</v>
      </c>
      <c r="D39" s="51"/>
      <c r="E39" s="90"/>
    </row>
    <row r="40" spans="1:5" ht="15">
      <c r="A40" s="67">
        <v>9</v>
      </c>
      <c r="B40" s="51" t="s">
        <v>20</v>
      </c>
      <c r="C40" s="51">
        <v>111</v>
      </c>
      <c r="D40" s="51"/>
      <c r="E40" s="90"/>
    </row>
    <row r="41" spans="1:5" ht="15">
      <c r="A41" s="67"/>
      <c r="B41" s="51"/>
      <c r="C41" s="83">
        <f>SUM(C37:C40)</f>
        <v>437</v>
      </c>
      <c r="D41" s="83"/>
      <c r="E41" s="90"/>
    </row>
    <row r="42" spans="1:5" ht="37.5" customHeight="1">
      <c r="A42" s="177" t="s">
        <v>157</v>
      </c>
      <c r="B42" s="177"/>
      <c r="C42" s="177"/>
      <c r="D42" s="177"/>
      <c r="E42" s="89" t="s">
        <v>228</v>
      </c>
    </row>
    <row r="43" spans="1:5" ht="15">
      <c r="A43" s="67"/>
      <c r="B43" s="58" t="s">
        <v>214</v>
      </c>
      <c r="C43" s="86" t="s">
        <v>199</v>
      </c>
      <c r="D43" s="86" t="s">
        <v>24</v>
      </c>
      <c r="E43" s="69" t="s">
        <v>152</v>
      </c>
    </row>
    <row r="44" spans="1:5" ht="15">
      <c r="A44" s="67">
        <v>16</v>
      </c>
      <c r="B44" s="55" t="s">
        <v>119</v>
      </c>
      <c r="C44" s="51">
        <v>1488</v>
      </c>
      <c r="D44" s="51">
        <v>93</v>
      </c>
      <c r="E44" s="90"/>
    </row>
    <row r="45" spans="1:5" ht="15">
      <c r="A45" s="67">
        <v>12</v>
      </c>
      <c r="B45" s="51" t="s">
        <v>22</v>
      </c>
      <c r="C45" s="51">
        <v>1496</v>
      </c>
      <c r="D45" s="51">
        <v>127</v>
      </c>
      <c r="E45" s="90"/>
    </row>
    <row r="46" spans="1:5" ht="15">
      <c r="A46" s="67">
        <v>8</v>
      </c>
      <c r="B46" s="51" t="s">
        <v>18</v>
      </c>
      <c r="C46" s="51">
        <v>1491</v>
      </c>
      <c r="D46" s="51">
        <v>101</v>
      </c>
      <c r="E46" s="90"/>
    </row>
    <row r="47" spans="1:5" ht="15">
      <c r="A47" s="67">
        <v>17</v>
      </c>
      <c r="B47" s="55" t="s">
        <v>120</v>
      </c>
      <c r="C47" s="51">
        <v>1478</v>
      </c>
      <c r="D47" s="51">
        <v>92</v>
      </c>
      <c r="E47" s="90"/>
    </row>
    <row r="48" spans="1:5" ht="15">
      <c r="A48" s="67"/>
      <c r="B48" s="51"/>
      <c r="C48" s="83">
        <f>SUM(C44:C47)</f>
        <v>5953</v>
      </c>
      <c r="D48" s="83">
        <f>SUM(D44:D47)</f>
        <v>413</v>
      </c>
      <c r="E48" s="90"/>
    </row>
    <row r="49" spans="1:5" ht="15">
      <c r="A49" s="67"/>
      <c r="B49" s="58" t="s">
        <v>200</v>
      </c>
      <c r="C49" s="86" t="s">
        <v>199</v>
      </c>
      <c r="D49" s="86" t="s">
        <v>24</v>
      </c>
      <c r="E49" s="90"/>
    </row>
    <row r="50" spans="1:5" ht="15">
      <c r="A50" s="67">
        <v>71</v>
      </c>
      <c r="B50" s="55" t="s">
        <v>74</v>
      </c>
      <c r="C50" s="51">
        <v>1428</v>
      </c>
      <c r="D50" s="51">
        <v>42</v>
      </c>
      <c r="E50" s="90"/>
    </row>
    <row r="51" spans="1:5" ht="15">
      <c r="A51" s="67">
        <v>70</v>
      </c>
      <c r="B51" s="53" t="s">
        <v>73</v>
      </c>
      <c r="C51" s="51">
        <v>1477</v>
      </c>
      <c r="D51" s="51">
        <v>71</v>
      </c>
      <c r="E51" s="90"/>
    </row>
    <row r="52" spans="1:5" ht="15">
      <c r="A52" s="67">
        <v>15</v>
      </c>
      <c r="B52" s="53" t="s">
        <v>208</v>
      </c>
      <c r="C52" s="51">
        <v>1499</v>
      </c>
      <c r="D52" s="51"/>
      <c r="E52" s="90"/>
    </row>
    <row r="53" spans="1:5" ht="15">
      <c r="A53" s="67">
        <v>84</v>
      </c>
      <c r="B53" s="53" t="s">
        <v>79</v>
      </c>
      <c r="C53" s="51">
        <v>1322</v>
      </c>
      <c r="D53" s="51">
        <v>43</v>
      </c>
      <c r="E53" s="90"/>
    </row>
    <row r="54" spans="1:5" ht="15">
      <c r="A54" s="67"/>
      <c r="B54" s="51"/>
      <c r="C54" s="83">
        <f>SUM(C50:C53)</f>
        <v>5726</v>
      </c>
      <c r="D54" s="83">
        <f>SUM(D50:D53)</f>
        <v>156</v>
      </c>
      <c r="E54" s="90"/>
    </row>
    <row r="55" spans="1:5" ht="37.5" customHeight="1">
      <c r="A55" s="177" t="s">
        <v>231</v>
      </c>
      <c r="B55" s="177"/>
      <c r="C55" s="177"/>
      <c r="D55" s="177"/>
      <c r="E55" s="89" t="s">
        <v>228</v>
      </c>
    </row>
    <row r="56" spans="1:5" ht="15">
      <c r="A56" s="67"/>
      <c r="B56" s="58" t="s">
        <v>12</v>
      </c>
      <c r="C56" s="86" t="s">
        <v>199</v>
      </c>
      <c r="D56" s="86" t="s">
        <v>24</v>
      </c>
      <c r="E56" s="69" t="s">
        <v>152</v>
      </c>
    </row>
    <row r="57" spans="1:5" ht="15">
      <c r="A57" s="67">
        <v>2</v>
      </c>
      <c r="B57" s="55" t="s">
        <v>204</v>
      </c>
      <c r="C57" s="51">
        <v>300</v>
      </c>
      <c r="D57" s="51">
        <v>17</v>
      </c>
      <c r="E57" s="90"/>
    </row>
    <row r="58" spans="1:5" ht="15">
      <c r="A58" s="67">
        <v>7</v>
      </c>
      <c r="B58" s="53" t="s">
        <v>17</v>
      </c>
      <c r="C58" s="51">
        <v>300</v>
      </c>
      <c r="D58" s="51">
        <v>16</v>
      </c>
      <c r="E58" s="90"/>
    </row>
    <row r="59" spans="1:5" ht="15">
      <c r="A59" s="67">
        <v>4</v>
      </c>
      <c r="B59" s="53" t="s">
        <v>209</v>
      </c>
      <c r="C59" s="51">
        <v>300</v>
      </c>
      <c r="D59" s="51">
        <v>21</v>
      </c>
      <c r="E59" s="90"/>
    </row>
    <row r="60" spans="1:5" ht="15">
      <c r="A60" s="67">
        <v>5</v>
      </c>
      <c r="B60" s="53" t="s">
        <v>15</v>
      </c>
      <c r="C60" s="51"/>
      <c r="D60" s="51"/>
      <c r="E60" s="90"/>
    </row>
    <row r="61" spans="1:5" ht="15">
      <c r="A61" s="95">
        <v>5</v>
      </c>
      <c r="B61" s="53" t="s">
        <v>15</v>
      </c>
      <c r="C61" s="57">
        <v>300</v>
      </c>
      <c r="D61" s="57">
        <v>16</v>
      </c>
      <c r="E61" s="90"/>
    </row>
    <row r="62" spans="1:5" ht="15">
      <c r="A62" s="67"/>
      <c r="B62" s="51"/>
      <c r="C62" s="83">
        <f>SUM(C57:C61)</f>
        <v>1200</v>
      </c>
      <c r="D62" s="83">
        <f>SUM(D57:D61)</f>
        <v>70</v>
      </c>
      <c r="E62" s="90"/>
    </row>
    <row r="63" spans="1:5" ht="15">
      <c r="A63" s="67"/>
      <c r="B63" s="58" t="s">
        <v>201</v>
      </c>
      <c r="C63" s="86" t="s">
        <v>199</v>
      </c>
      <c r="D63" s="86" t="s">
        <v>24</v>
      </c>
      <c r="E63" s="90"/>
    </row>
    <row r="64" spans="1:5" ht="15">
      <c r="A64" s="95">
        <v>16</v>
      </c>
      <c r="B64" s="55" t="s">
        <v>119</v>
      </c>
      <c r="C64" s="53">
        <v>299</v>
      </c>
      <c r="D64" s="53">
        <v>23</v>
      </c>
      <c r="E64" s="90"/>
    </row>
    <row r="65" spans="1:5" ht="15">
      <c r="A65" s="95">
        <v>12</v>
      </c>
      <c r="B65" s="51" t="s">
        <v>22</v>
      </c>
      <c r="C65" s="51">
        <v>299</v>
      </c>
      <c r="D65" s="51">
        <v>21</v>
      </c>
      <c r="E65" s="90"/>
    </row>
    <row r="66" spans="1:5" ht="15">
      <c r="A66" s="67">
        <v>8</v>
      </c>
      <c r="B66" s="51" t="s">
        <v>18</v>
      </c>
      <c r="C66" s="51">
        <v>300</v>
      </c>
      <c r="D66" s="51">
        <v>19</v>
      </c>
      <c r="E66" s="90"/>
    </row>
    <row r="67" spans="1:5" ht="15">
      <c r="A67" s="95">
        <v>17</v>
      </c>
      <c r="B67" s="55" t="s">
        <v>120</v>
      </c>
      <c r="C67" s="53">
        <v>298</v>
      </c>
      <c r="D67" s="53">
        <v>23</v>
      </c>
      <c r="E67" s="90"/>
    </row>
    <row r="68" spans="1:5" ht="15">
      <c r="A68" s="67"/>
      <c r="B68" s="51"/>
      <c r="C68" s="83">
        <f>SUM(C64:C67)</f>
        <v>1196</v>
      </c>
      <c r="D68" s="83">
        <f>SUM(D64:D67)</f>
        <v>86</v>
      </c>
      <c r="E68" s="90"/>
    </row>
    <row r="69" spans="1:5" ht="15">
      <c r="A69" s="67"/>
      <c r="B69" s="58" t="s">
        <v>65</v>
      </c>
      <c r="C69" s="86" t="s">
        <v>199</v>
      </c>
      <c r="D69" s="86" t="s">
        <v>24</v>
      </c>
      <c r="E69" s="90"/>
    </row>
    <row r="70" spans="1:5" ht="15">
      <c r="A70" s="95">
        <v>61</v>
      </c>
      <c r="B70" s="55" t="s">
        <v>216</v>
      </c>
      <c r="C70" s="51">
        <v>298</v>
      </c>
      <c r="D70" s="51">
        <v>14</v>
      </c>
      <c r="E70" s="90"/>
    </row>
    <row r="71" spans="1:5" ht="15">
      <c r="A71" s="95">
        <v>60</v>
      </c>
      <c r="B71" s="55" t="s">
        <v>217</v>
      </c>
      <c r="C71" s="51">
        <v>300</v>
      </c>
      <c r="D71" s="51">
        <v>20</v>
      </c>
      <c r="E71" s="90"/>
    </row>
    <row r="72" spans="1:5" ht="15">
      <c r="A72" s="95">
        <v>81</v>
      </c>
      <c r="B72" s="55" t="s">
        <v>139</v>
      </c>
      <c r="C72" s="51">
        <v>298</v>
      </c>
      <c r="D72" s="51">
        <v>10</v>
      </c>
      <c r="E72" s="90"/>
    </row>
    <row r="73" spans="1:5" ht="15">
      <c r="A73" s="95">
        <v>55</v>
      </c>
      <c r="B73" s="55" t="s">
        <v>64</v>
      </c>
      <c r="C73" s="51">
        <v>300</v>
      </c>
      <c r="D73" s="51">
        <v>15</v>
      </c>
      <c r="E73" s="90"/>
    </row>
    <row r="74" spans="1:5" ht="15">
      <c r="A74" s="67"/>
      <c r="B74" s="51"/>
      <c r="C74" s="83">
        <f>SUM(C70:C73)</f>
        <v>1196</v>
      </c>
      <c r="D74" s="83">
        <f>SUM(D70:D73)</f>
        <v>59</v>
      </c>
      <c r="E74" s="90"/>
    </row>
    <row r="75" spans="1:5" ht="37.5" customHeight="1">
      <c r="A75" s="177" t="s">
        <v>236</v>
      </c>
      <c r="B75" s="177"/>
      <c r="C75" s="177"/>
      <c r="D75" s="177"/>
      <c r="E75" s="89" t="s">
        <v>228</v>
      </c>
    </row>
    <row r="76" spans="1:5" ht="15">
      <c r="A76" s="67" t="s">
        <v>235</v>
      </c>
      <c r="B76" s="58" t="s">
        <v>215</v>
      </c>
      <c r="C76" s="86" t="s">
        <v>199</v>
      </c>
      <c r="D76" s="86" t="s">
        <v>24</v>
      </c>
      <c r="E76" s="69" t="s">
        <v>152</v>
      </c>
    </row>
    <row r="77" spans="1:5" ht="15">
      <c r="A77" s="67">
        <v>33</v>
      </c>
      <c r="B77" s="55" t="s">
        <v>45</v>
      </c>
      <c r="C77" s="51">
        <v>293</v>
      </c>
      <c r="D77" s="51">
        <v>9</v>
      </c>
      <c r="E77" s="90"/>
    </row>
    <row r="78" spans="1:5" ht="15">
      <c r="A78" s="67">
        <v>30</v>
      </c>
      <c r="B78" s="55" t="s">
        <v>42</v>
      </c>
      <c r="C78" s="51">
        <v>297</v>
      </c>
      <c r="D78" s="51">
        <v>8</v>
      </c>
      <c r="E78" s="90"/>
    </row>
    <row r="79" spans="1:5" ht="15.75" customHeight="1">
      <c r="A79" s="67">
        <v>34</v>
      </c>
      <c r="B79" s="55" t="s">
        <v>46</v>
      </c>
      <c r="C79" s="51">
        <v>295</v>
      </c>
      <c r="D79" s="51">
        <v>16</v>
      </c>
      <c r="E79" s="90"/>
    </row>
    <row r="80" spans="1:5" ht="15">
      <c r="A80" s="67">
        <v>51</v>
      </c>
      <c r="B80" s="55" t="s">
        <v>61</v>
      </c>
      <c r="C80" s="51">
        <v>297</v>
      </c>
      <c r="D80" s="51">
        <v>13</v>
      </c>
      <c r="E80" s="90"/>
    </row>
    <row r="81" spans="1:5" ht="15">
      <c r="A81" s="67"/>
      <c r="B81" s="51"/>
      <c r="C81" s="83">
        <f>SUM(C77:C80)</f>
        <v>1182</v>
      </c>
      <c r="D81" s="83">
        <f>SUM(D77:D80)</f>
        <v>46</v>
      </c>
      <c r="E81" s="90"/>
    </row>
    <row r="82" spans="1:5" ht="15">
      <c r="A82" s="67"/>
      <c r="B82" s="58" t="s">
        <v>29</v>
      </c>
      <c r="C82" s="86" t="s">
        <v>199</v>
      </c>
      <c r="D82" s="86" t="s">
        <v>24</v>
      </c>
      <c r="E82" s="90"/>
    </row>
    <row r="83" spans="1:5" ht="15">
      <c r="A83" s="67">
        <v>22</v>
      </c>
      <c r="B83" s="55" t="s">
        <v>32</v>
      </c>
      <c r="C83" s="51">
        <v>299</v>
      </c>
      <c r="D83" s="51">
        <v>9</v>
      </c>
      <c r="E83" s="90"/>
    </row>
    <row r="84" spans="1:5" ht="15">
      <c r="A84" s="67">
        <v>20</v>
      </c>
      <c r="B84" s="55" t="s">
        <v>30</v>
      </c>
      <c r="C84" s="51">
        <v>289</v>
      </c>
      <c r="D84" s="51">
        <v>3</v>
      </c>
      <c r="E84" s="90"/>
    </row>
    <row r="85" spans="1:5" ht="15">
      <c r="A85" s="67">
        <v>19</v>
      </c>
      <c r="B85" s="55" t="s">
        <v>121</v>
      </c>
      <c r="C85" s="51">
        <v>284</v>
      </c>
      <c r="D85" s="51">
        <v>9</v>
      </c>
      <c r="E85" s="90"/>
    </row>
    <row r="86" spans="1:5" ht="15">
      <c r="A86" s="67">
        <v>18</v>
      </c>
      <c r="B86" s="55" t="s">
        <v>28</v>
      </c>
      <c r="C86" s="51">
        <v>283</v>
      </c>
      <c r="D86" s="51">
        <v>3</v>
      </c>
      <c r="E86" s="90"/>
    </row>
    <row r="87" spans="1:5" ht="15">
      <c r="A87" s="67"/>
      <c r="B87" s="51"/>
      <c r="C87" s="83">
        <f>SUM(C83:C86)</f>
        <v>1155</v>
      </c>
      <c r="D87" s="83">
        <f>SUM(D83:D86)</f>
        <v>24</v>
      </c>
      <c r="E87" s="90"/>
    </row>
    <row r="88" spans="1:5" ht="15">
      <c r="A88" s="67" t="s">
        <v>234</v>
      </c>
      <c r="B88" s="58" t="s">
        <v>222</v>
      </c>
      <c r="C88" s="86" t="s">
        <v>199</v>
      </c>
      <c r="D88" s="86" t="s">
        <v>24</v>
      </c>
      <c r="E88" s="90"/>
    </row>
    <row r="89" spans="1:5" ht="15">
      <c r="A89" s="67">
        <v>29</v>
      </c>
      <c r="B89" s="55" t="s">
        <v>41</v>
      </c>
      <c r="C89" s="51">
        <v>273</v>
      </c>
      <c r="D89" s="51">
        <v>6</v>
      </c>
      <c r="E89" s="90"/>
    </row>
    <row r="90" spans="1:5" ht="15">
      <c r="A90" s="67">
        <v>27</v>
      </c>
      <c r="B90" s="55" t="s">
        <v>38</v>
      </c>
      <c r="C90" s="51">
        <v>259</v>
      </c>
      <c r="D90" s="51">
        <v>3</v>
      </c>
      <c r="E90" s="90"/>
    </row>
    <row r="91" spans="1:5" ht="15">
      <c r="A91" s="67">
        <v>32</v>
      </c>
      <c r="B91" s="55" t="s">
        <v>44</v>
      </c>
      <c r="C91" s="51">
        <v>286</v>
      </c>
      <c r="D91" s="51">
        <v>5</v>
      </c>
      <c r="E91" s="90"/>
    </row>
    <row r="92" spans="1:5" ht="16.5" customHeight="1">
      <c r="A92" s="67">
        <v>36</v>
      </c>
      <c r="B92" s="55" t="s">
        <v>47</v>
      </c>
      <c r="C92" s="51">
        <v>283</v>
      </c>
      <c r="D92" s="51">
        <v>9</v>
      </c>
      <c r="E92" s="90"/>
    </row>
    <row r="93" spans="1:5" ht="15">
      <c r="A93" s="67"/>
      <c r="B93" s="51"/>
      <c r="C93" s="83">
        <f>SUM(C89:C92)</f>
        <v>1101</v>
      </c>
      <c r="D93" s="83">
        <f>SUM(D89:D92)</f>
        <v>23</v>
      </c>
      <c r="E93" s="90"/>
    </row>
    <row r="94" spans="1:5" ht="15">
      <c r="A94" s="67" t="s">
        <v>238</v>
      </c>
      <c r="B94" s="58" t="s">
        <v>220</v>
      </c>
      <c r="C94" s="86" t="s">
        <v>199</v>
      </c>
      <c r="D94" s="86" t="s">
        <v>24</v>
      </c>
      <c r="E94" s="90"/>
    </row>
    <row r="95" spans="1:5" ht="15">
      <c r="A95" s="67">
        <v>37</v>
      </c>
      <c r="B95" s="55" t="s">
        <v>48</v>
      </c>
      <c r="C95" s="51">
        <v>194</v>
      </c>
      <c r="D95" s="51">
        <v>0</v>
      </c>
      <c r="E95" s="90"/>
    </row>
    <row r="96" spans="1:5" ht="15">
      <c r="A96" s="67">
        <v>26</v>
      </c>
      <c r="B96" s="55" t="s">
        <v>36</v>
      </c>
      <c r="C96" s="51">
        <v>237</v>
      </c>
      <c r="D96" s="51">
        <v>1</v>
      </c>
      <c r="E96" s="90"/>
    </row>
    <row r="97" spans="1:5" ht="15">
      <c r="A97" s="67">
        <v>28</v>
      </c>
      <c r="B97" s="55" t="s">
        <v>40</v>
      </c>
      <c r="C97" s="51">
        <v>270</v>
      </c>
      <c r="D97" s="51">
        <v>4</v>
      </c>
      <c r="E97" s="90"/>
    </row>
    <row r="98" spans="1:5" ht="15">
      <c r="A98" s="67">
        <v>46</v>
      </c>
      <c r="B98" s="55" t="s">
        <v>221</v>
      </c>
      <c r="C98" s="51">
        <v>297</v>
      </c>
      <c r="D98" s="51">
        <v>13</v>
      </c>
      <c r="E98" s="90"/>
    </row>
    <row r="99" spans="1:5" ht="15">
      <c r="A99" s="67"/>
      <c r="B99" s="51"/>
      <c r="C99" s="83">
        <f>SUM(C95:C98)</f>
        <v>998</v>
      </c>
      <c r="D99" s="83">
        <f>SUM(D95:D98)</f>
        <v>18</v>
      </c>
      <c r="E99" s="90"/>
    </row>
    <row r="100" spans="1:5" ht="15">
      <c r="A100" s="67"/>
      <c r="B100" s="58" t="s">
        <v>37</v>
      </c>
      <c r="C100" s="86" t="s">
        <v>199</v>
      </c>
      <c r="D100" s="86" t="s">
        <v>24</v>
      </c>
      <c r="E100" s="90"/>
    </row>
    <row r="101" spans="1:5" ht="15">
      <c r="A101" s="67">
        <v>41</v>
      </c>
      <c r="B101" s="55" t="s">
        <v>206</v>
      </c>
      <c r="C101" s="51">
        <v>291</v>
      </c>
      <c r="D101" s="51">
        <v>9</v>
      </c>
      <c r="E101" s="90"/>
    </row>
    <row r="102" spans="1:5" ht="15">
      <c r="A102" s="67">
        <v>43</v>
      </c>
      <c r="B102" s="53" t="s">
        <v>53</v>
      </c>
      <c r="C102" s="51">
        <v>297</v>
      </c>
      <c r="D102" s="51">
        <v>2</v>
      </c>
      <c r="E102" s="90"/>
    </row>
    <row r="103" spans="1:5" ht="15">
      <c r="A103" s="67">
        <v>49</v>
      </c>
      <c r="B103" s="53" t="s">
        <v>211</v>
      </c>
      <c r="C103" s="51"/>
      <c r="D103" s="51"/>
      <c r="E103" s="90"/>
    </row>
    <row r="104" spans="1:5" ht="15">
      <c r="A104" s="67">
        <v>38</v>
      </c>
      <c r="B104" s="53" t="s">
        <v>213</v>
      </c>
      <c r="C104" s="51">
        <v>286</v>
      </c>
      <c r="D104" s="51">
        <v>7</v>
      </c>
      <c r="E104" s="90"/>
    </row>
    <row r="105" spans="1:5" ht="15">
      <c r="A105" s="67"/>
      <c r="B105" s="51"/>
      <c r="C105" s="83">
        <f>SUM(C101:C104)</f>
        <v>874</v>
      </c>
      <c r="D105" s="83">
        <f>SUM(D101:D104)</f>
        <v>18</v>
      </c>
      <c r="E105" s="90"/>
    </row>
    <row r="106" spans="1:5" ht="38.25" customHeight="1">
      <c r="A106" s="181" t="s">
        <v>237</v>
      </c>
      <c r="B106" s="181"/>
      <c r="C106" s="181"/>
      <c r="D106" s="181"/>
      <c r="E106" s="91" t="s">
        <v>228</v>
      </c>
    </row>
    <row r="107" spans="1:5" ht="15">
      <c r="A107" s="67" t="s">
        <v>235</v>
      </c>
      <c r="B107" s="58" t="s">
        <v>39</v>
      </c>
      <c r="C107" s="86" t="s">
        <v>199</v>
      </c>
      <c r="D107" s="86" t="s">
        <v>24</v>
      </c>
      <c r="E107" s="69" t="s">
        <v>152</v>
      </c>
    </row>
    <row r="108" spans="1:5" ht="15">
      <c r="A108" s="67">
        <v>33</v>
      </c>
      <c r="B108" s="55" t="s">
        <v>45</v>
      </c>
      <c r="C108" s="53">
        <v>295</v>
      </c>
      <c r="D108" s="53">
        <v>8</v>
      </c>
      <c r="E108" s="90"/>
    </row>
    <row r="109" spans="1:5" ht="15">
      <c r="A109" s="67">
        <v>30</v>
      </c>
      <c r="B109" s="55" t="s">
        <v>42</v>
      </c>
      <c r="C109" s="53">
        <v>297</v>
      </c>
      <c r="D109" s="53">
        <v>10</v>
      </c>
      <c r="E109" s="90"/>
    </row>
    <row r="110" spans="1:5" ht="15">
      <c r="A110" s="67">
        <v>34</v>
      </c>
      <c r="B110" s="55" t="s">
        <v>46</v>
      </c>
      <c r="C110" s="53">
        <v>291</v>
      </c>
      <c r="D110" s="53">
        <v>8</v>
      </c>
      <c r="E110" s="90"/>
    </row>
    <row r="111" spans="1:5" ht="15">
      <c r="A111" s="67">
        <v>51</v>
      </c>
      <c r="B111" s="55" t="s">
        <v>61</v>
      </c>
      <c r="C111" s="53">
        <v>294</v>
      </c>
      <c r="D111" s="53">
        <v>11</v>
      </c>
      <c r="E111" s="90"/>
    </row>
    <row r="112" spans="1:5" ht="15">
      <c r="A112" s="67"/>
      <c r="B112" s="51"/>
      <c r="C112" s="83">
        <f>SUM(C108:C111)</f>
        <v>1177</v>
      </c>
      <c r="D112" s="83">
        <f>SUM(D108:D111)</f>
        <v>37</v>
      </c>
      <c r="E112" s="90"/>
    </row>
    <row r="113" spans="1:5" ht="15">
      <c r="A113" s="67"/>
      <c r="B113" s="58" t="s">
        <v>37</v>
      </c>
      <c r="C113" s="86" t="s">
        <v>199</v>
      </c>
      <c r="D113" s="86" t="s">
        <v>24</v>
      </c>
      <c r="E113" s="90"/>
    </row>
    <row r="114" spans="1:5" ht="15">
      <c r="A114" s="95">
        <v>41</v>
      </c>
      <c r="B114" s="55" t="s">
        <v>206</v>
      </c>
      <c r="C114" s="53">
        <v>288</v>
      </c>
      <c r="D114" s="53">
        <v>8</v>
      </c>
      <c r="E114" s="90"/>
    </row>
    <row r="115" spans="1:5" ht="15">
      <c r="A115" s="95">
        <v>43</v>
      </c>
      <c r="B115" s="53" t="s">
        <v>53</v>
      </c>
      <c r="C115" s="53">
        <v>289</v>
      </c>
      <c r="D115" s="53">
        <v>5</v>
      </c>
      <c r="E115" s="90"/>
    </row>
    <row r="116" spans="1:5" ht="15">
      <c r="A116" s="67">
        <v>49</v>
      </c>
      <c r="B116" s="53" t="s">
        <v>211</v>
      </c>
      <c r="C116" s="51">
        <v>257</v>
      </c>
      <c r="D116" s="51">
        <v>0</v>
      </c>
      <c r="E116" s="90"/>
    </row>
    <row r="117" spans="1:5" ht="15">
      <c r="A117" s="95">
        <v>38</v>
      </c>
      <c r="B117" s="53" t="s">
        <v>213</v>
      </c>
      <c r="C117" s="53">
        <v>290</v>
      </c>
      <c r="D117" s="53">
        <v>5</v>
      </c>
      <c r="E117" s="90"/>
    </row>
    <row r="118" spans="1:5" ht="15">
      <c r="A118" s="67"/>
      <c r="B118" s="51"/>
      <c r="C118" s="92">
        <f>SUM(C114:C117)</f>
        <v>1124</v>
      </c>
      <c r="D118" s="83">
        <f>SUM(D114:D117)</f>
        <v>18</v>
      </c>
      <c r="E118" s="90"/>
    </row>
    <row r="119" spans="1:5" ht="15">
      <c r="A119" s="67" t="s">
        <v>238</v>
      </c>
      <c r="B119" s="58" t="s">
        <v>220</v>
      </c>
      <c r="C119" s="86" t="s">
        <v>199</v>
      </c>
      <c r="D119" s="86" t="s">
        <v>24</v>
      </c>
      <c r="E119" s="90"/>
    </row>
    <row r="120" spans="1:5" ht="15">
      <c r="A120" s="67">
        <v>37</v>
      </c>
      <c r="B120" s="55" t="s">
        <v>48</v>
      </c>
      <c r="C120" s="51">
        <v>275</v>
      </c>
      <c r="D120" s="51">
        <v>3</v>
      </c>
      <c r="E120" s="90"/>
    </row>
    <row r="121" spans="1:5" ht="15">
      <c r="A121" s="67">
        <v>26</v>
      </c>
      <c r="B121" s="55" t="s">
        <v>36</v>
      </c>
      <c r="C121" s="51">
        <v>279</v>
      </c>
      <c r="D121" s="51">
        <v>8</v>
      </c>
      <c r="E121" s="90"/>
    </row>
    <row r="122" spans="1:5" ht="15">
      <c r="A122" s="67">
        <v>28</v>
      </c>
      <c r="B122" s="55" t="s">
        <v>40</v>
      </c>
      <c r="C122" s="51">
        <v>279</v>
      </c>
      <c r="D122" s="51">
        <v>5</v>
      </c>
      <c r="E122" s="90"/>
    </row>
    <row r="123" spans="1:5" ht="15">
      <c r="A123" s="67">
        <v>46</v>
      </c>
      <c r="B123" s="55" t="s">
        <v>221</v>
      </c>
      <c r="C123" s="51">
        <v>290</v>
      </c>
      <c r="D123" s="51">
        <v>4</v>
      </c>
      <c r="E123" s="90"/>
    </row>
    <row r="124" spans="1:5" ht="15">
      <c r="A124" s="67"/>
      <c r="B124" s="51"/>
      <c r="C124" s="83">
        <f>SUM(C120:C123)</f>
        <v>1123</v>
      </c>
      <c r="D124" s="83">
        <f>SUM(D120:D123)</f>
        <v>20</v>
      </c>
      <c r="E124" s="90"/>
    </row>
    <row r="125" spans="1:4" ht="37.5" customHeight="1">
      <c r="A125" s="178" t="s">
        <v>232</v>
      </c>
      <c r="B125" s="179"/>
      <c r="C125" s="180"/>
      <c r="D125" s="73" t="s">
        <v>101</v>
      </c>
    </row>
    <row r="126" spans="1:4" ht="15">
      <c r="A126" s="67"/>
      <c r="B126" s="58" t="s">
        <v>214</v>
      </c>
      <c r="C126" s="86" t="s">
        <v>199</v>
      </c>
      <c r="D126" s="69" t="s">
        <v>102</v>
      </c>
    </row>
    <row r="127" spans="1:4" ht="15">
      <c r="A127" s="67">
        <v>16</v>
      </c>
      <c r="B127" s="55" t="s">
        <v>119</v>
      </c>
      <c r="C127" s="53">
        <v>116</v>
      </c>
      <c r="D127" s="51"/>
    </row>
    <row r="128" spans="1:4" ht="15">
      <c r="A128" s="67">
        <v>12</v>
      </c>
      <c r="B128" s="51" t="s">
        <v>22</v>
      </c>
      <c r="C128" s="51">
        <v>118</v>
      </c>
      <c r="D128" s="51"/>
    </row>
    <row r="129" spans="1:4" ht="15">
      <c r="A129" s="67">
        <v>8</v>
      </c>
      <c r="B129" s="51" t="s">
        <v>18</v>
      </c>
      <c r="C129" s="51">
        <v>117</v>
      </c>
      <c r="D129" s="51"/>
    </row>
    <row r="130" spans="1:4" ht="15">
      <c r="A130" s="67">
        <v>17</v>
      </c>
      <c r="B130" s="55" t="s">
        <v>120</v>
      </c>
      <c r="C130" s="53">
        <v>116</v>
      </c>
      <c r="D130" s="51"/>
    </row>
    <row r="131" spans="1:4" ht="15">
      <c r="A131" s="67"/>
      <c r="B131" s="51"/>
      <c r="C131" s="83">
        <f>SUM(C127:C130)</f>
        <v>467</v>
      </c>
      <c r="D131" s="51"/>
    </row>
    <row r="132" spans="1:4" ht="15">
      <c r="A132" s="67"/>
      <c r="B132" s="58" t="s">
        <v>12</v>
      </c>
      <c r="C132" s="86" t="s">
        <v>199</v>
      </c>
      <c r="D132" s="51"/>
    </row>
    <row r="133" spans="1:4" ht="15">
      <c r="A133" s="67">
        <v>2</v>
      </c>
      <c r="B133" s="55" t="s">
        <v>204</v>
      </c>
      <c r="C133" s="53">
        <v>118</v>
      </c>
      <c r="D133" s="51"/>
    </row>
    <row r="134" spans="1:4" ht="15">
      <c r="A134" s="67">
        <v>7</v>
      </c>
      <c r="B134" s="53" t="s">
        <v>17</v>
      </c>
      <c r="C134" s="53">
        <v>119</v>
      </c>
      <c r="D134" s="51"/>
    </row>
    <row r="135" spans="1:4" ht="15">
      <c r="A135" s="67">
        <v>4</v>
      </c>
      <c r="B135" s="53" t="s">
        <v>209</v>
      </c>
      <c r="C135" s="53">
        <v>89</v>
      </c>
      <c r="D135" s="51"/>
    </row>
    <row r="136" spans="1:4" ht="15">
      <c r="A136" s="67">
        <v>5</v>
      </c>
      <c r="B136" s="53" t="s">
        <v>15</v>
      </c>
      <c r="C136" s="53">
        <v>113</v>
      </c>
      <c r="D136" s="51"/>
    </row>
    <row r="137" spans="1:4" ht="15">
      <c r="A137" s="67"/>
      <c r="B137" s="51"/>
      <c r="C137" s="83">
        <f>SUM(C133:C136)</f>
        <v>439</v>
      </c>
      <c r="D137" s="51"/>
    </row>
    <row r="138" spans="1:4" ht="37.5" customHeight="1">
      <c r="A138" s="177" t="s">
        <v>233</v>
      </c>
      <c r="B138" s="177"/>
      <c r="C138" s="177"/>
      <c r="D138" s="73" t="s">
        <v>101</v>
      </c>
    </row>
    <row r="139" spans="1:4" ht="15">
      <c r="A139" s="67"/>
      <c r="B139" s="58" t="s">
        <v>8</v>
      </c>
      <c r="C139" s="86" t="s">
        <v>199</v>
      </c>
      <c r="D139" s="69" t="s">
        <v>152</v>
      </c>
    </row>
    <row r="140" spans="1:4" ht="15">
      <c r="A140" s="67">
        <v>1</v>
      </c>
      <c r="B140" s="55" t="s">
        <v>205</v>
      </c>
      <c r="C140" s="51">
        <v>181</v>
      </c>
      <c r="D140" s="51"/>
    </row>
    <row r="141" spans="1:4" ht="15">
      <c r="A141" s="67">
        <v>53</v>
      </c>
      <c r="B141" s="55" t="s">
        <v>207</v>
      </c>
      <c r="C141" s="51">
        <v>145</v>
      </c>
      <c r="D141" s="51"/>
    </row>
    <row r="142" spans="1:4" ht="15">
      <c r="A142" s="67">
        <v>117</v>
      </c>
      <c r="B142" s="55" t="s">
        <v>210</v>
      </c>
      <c r="C142" s="51">
        <v>94</v>
      </c>
      <c r="D142" s="51"/>
    </row>
    <row r="143" spans="1:4" ht="15">
      <c r="A143" s="96">
        <v>12</v>
      </c>
      <c r="B143" s="53" t="s">
        <v>212</v>
      </c>
      <c r="C143" s="51">
        <v>135</v>
      </c>
      <c r="D143" s="51"/>
    </row>
    <row r="144" spans="1:4" ht="15">
      <c r="A144" s="67"/>
      <c r="B144" s="51"/>
      <c r="C144" s="87">
        <f>SUM(C140:C143)</f>
        <v>555</v>
      </c>
      <c r="D144" s="51"/>
    </row>
    <row r="145" spans="1:4" ht="38.25" customHeight="1">
      <c r="A145" s="177" t="s">
        <v>197</v>
      </c>
      <c r="B145" s="177"/>
      <c r="C145" s="177"/>
      <c r="D145" s="73" t="s">
        <v>101</v>
      </c>
    </row>
    <row r="146" spans="1:4" ht="15">
      <c r="A146" s="67"/>
      <c r="B146" s="58" t="s">
        <v>8</v>
      </c>
      <c r="C146" s="86" t="s">
        <v>199</v>
      </c>
      <c r="D146" s="69" t="s">
        <v>152</v>
      </c>
    </row>
    <row r="147" spans="1:4" ht="15">
      <c r="A147" s="67">
        <v>1</v>
      </c>
      <c r="B147" s="55" t="s">
        <v>205</v>
      </c>
      <c r="C147" s="51">
        <v>379</v>
      </c>
      <c r="D147" s="51"/>
    </row>
    <row r="148" spans="1:4" ht="15">
      <c r="A148" s="67">
        <v>10</v>
      </c>
      <c r="B148" s="55" t="s">
        <v>218</v>
      </c>
      <c r="C148" s="51">
        <v>376</v>
      </c>
      <c r="D148" s="51"/>
    </row>
    <row r="149" spans="1:4" ht="15">
      <c r="A149" s="67">
        <v>53</v>
      </c>
      <c r="B149" s="55" t="s">
        <v>207</v>
      </c>
      <c r="C149" s="51">
        <v>365</v>
      </c>
      <c r="D149" s="51"/>
    </row>
    <row r="150" spans="1:4" ht="15">
      <c r="A150" s="67">
        <v>56</v>
      </c>
      <c r="B150" s="55" t="s">
        <v>219</v>
      </c>
      <c r="C150" s="51">
        <v>354</v>
      </c>
      <c r="D150" s="51"/>
    </row>
    <row r="151" spans="1:4" ht="15">
      <c r="A151" s="67"/>
      <c r="B151" s="51"/>
      <c r="C151" s="83">
        <f>SUM(C147:C150)</f>
        <v>1474</v>
      </c>
      <c r="D151" s="51"/>
    </row>
    <row r="152" spans="1:4" ht="15">
      <c r="A152" s="67"/>
      <c r="B152" s="58" t="s">
        <v>29</v>
      </c>
      <c r="C152" s="86" t="s">
        <v>199</v>
      </c>
      <c r="D152" s="51"/>
    </row>
    <row r="153" spans="1:4" ht="15">
      <c r="A153" s="67">
        <v>22</v>
      </c>
      <c r="B153" s="55" t="s">
        <v>32</v>
      </c>
      <c r="C153" s="51">
        <v>386</v>
      </c>
      <c r="D153" s="51"/>
    </row>
    <row r="154" spans="1:4" ht="15">
      <c r="A154" s="67">
        <v>20</v>
      </c>
      <c r="B154" s="53" t="s">
        <v>30</v>
      </c>
      <c r="C154" s="51">
        <v>189</v>
      </c>
      <c r="D154" s="51"/>
    </row>
    <row r="155" spans="1:4" ht="15">
      <c r="A155" s="67">
        <v>19</v>
      </c>
      <c r="B155" s="53" t="s">
        <v>121</v>
      </c>
      <c r="C155" s="51">
        <v>379</v>
      </c>
      <c r="D155" s="51"/>
    </row>
    <row r="156" spans="1:4" ht="15">
      <c r="A156" s="67">
        <v>18</v>
      </c>
      <c r="B156" s="53" t="s">
        <v>28</v>
      </c>
      <c r="C156" s="51">
        <v>372</v>
      </c>
      <c r="D156" s="51"/>
    </row>
    <row r="157" spans="1:4" ht="15">
      <c r="A157" s="67"/>
      <c r="B157" s="51"/>
      <c r="C157" s="83">
        <f>SUM(C153:C156)</f>
        <v>1326</v>
      </c>
      <c r="D157" s="51"/>
    </row>
    <row r="158" spans="1:4" ht="37.5" customHeight="1">
      <c r="A158" s="177" t="s">
        <v>239</v>
      </c>
      <c r="B158" s="177"/>
      <c r="C158" s="177"/>
      <c r="D158" s="73" t="s">
        <v>101</v>
      </c>
    </row>
    <row r="159" spans="1:4" ht="15">
      <c r="A159" s="67" t="s">
        <v>235</v>
      </c>
      <c r="B159" s="58" t="s">
        <v>39</v>
      </c>
      <c r="C159" s="51"/>
      <c r="D159" s="69" t="s">
        <v>102</v>
      </c>
    </row>
    <row r="160" spans="1:4" ht="15">
      <c r="A160" s="67">
        <v>33</v>
      </c>
      <c r="B160" s="55" t="s">
        <v>45</v>
      </c>
      <c r="C160" s="53">
        <v>149</v>
      </c>
      <c r="D160" s="51"/>
    </row>
    <row r="161" spans="1:4" ht="15">
      <c r="A161" s="67">
        <v>30</v>
      </c>
      <c r="B161" s="55" t="s">
        <v>42</v>
      </c>
      <c r="C161" s="58">
        <v>153</v>
      </c>
      <c r="D161" s="51"/>
    </row>
    <row r="162" spans="1:4" ht="15">
      <c r="A162" s="67">
        <v>34</v>
      </c>
      <c r="B162" s="55" t="s">
        <v>46</v>
      </c>
      <c r="C162" s="53">
        <v>177</v>
      </c>
      <c r="D162" s="51"/>
    </row>
    <row r="163" spans="1:4" ht="15">
      <c r="A163" s="67">
        <v>51</v>
      </c>
      <c r="B163" s="55" t="s">
        <v>61</v>
      </c>
      <c r="C163" s="53">
        <v>170</v>
      </c>
      <c r="D163" s="51"/>
    </row>
    <row r="164" spans="1:4" ht="15">
      <c r="A164" s="67"/>
      <c r="B164" s="51"/>
      <c r="C164" s="92">
        <f>SUM(C160:C163)</f>
        <v>649</v>
      </c>
      <c r="D164" s="51"/>
    </row>
    <row r="165" spans="1:4" ht="15">
      <c r="A165" s="67" t="s">
        <v>238</v>
      </c>
      <c r="B165" s="58" t="s">
        <v>240</v>
      </c>
      <c r="C165" s="58"/>
      <c r="D165" s="51"/>
    </row>
    <row r="166" spans="1:4" ht="15">
      <c r="A166" s="67">
        <v>37</v>
      </c>
      <c r="B166" s="55" t="s">
        <v>48</v>
      </c>
      <c r="C166" s="53">
        <v>140</v>
      </c>
      <c r="D166" s="51"/>
    </row>
    <row r="167" spans="1:4" ht="15">
      <c r="A167" s="67">
        <v>26</v>
      </c>
      <c r="B167" s="55" t="s">
        <v>36</v>
      </c>
      <c r="C167" s="53">
        <v>126</v>
      </c>
      <c r="D167" s="51"/>
    </row>
    <row r="168" spans="1:4" ht="15">
      <c r="A168" s="67">
        <v>28</v>
      </c>
      <c r="B168" s="55" t="s">
        <v>40</v>
      </c>
      <c r="C168" s="53">
        <v>101</v>
      </c>
      <c r="D168" s="51"/>
    </row>
    <row r="169" spans="1:4" ht="15">
      <c r="A169" s="67">
        <v>46</v>
      </c>
      <c r="B169" s="55" t="s">
        <v>221</v>
      </c>
      <c r="C169" s="53">
        <v>156</v>
      </c>
      <c r="D169" s="51"/>
    </row>
    <row r="170" spans="1:4" ht="15">
      <c r="A170" s="67"/>
      <c r="B170" s="51"/>
      <c r="C170" s="83">
        <f>SUM(C166:C169)</f>
        <v>523</v>
      </c>
      <c r="D170" s="51"/>
    </row>
    <row r="171" spans="1:4" ht="15">
      <c r="A171" s="67"/>
      <c r="B171" s="58" t="s">
        <v>29</v>
      </c>
      <c r="C171" s="51"/>
      <c r="D171" s="51"/>
    </row>
    <row r="172" spans="1:4" ht="15">
      <c r="A172" s="67">
        <v>22</v>
      </c>
      <c r="B172" s="55" t="s">
        <v>32</v>
      </c>
      <c r="C172" s="51">
        <v>167</v>
      </c>
      <c r="D172" s="51"/>
    </row>
    <row r="173" spans="1:4" ht="15">
      <c r="A173" s="67">
        <v>20</v>
      </c>
      <c r="B173" s="55" t="s">
        <v>30</v>
      </c>
      <c r="C173" s="51">
        <v>157</v>
      </c>
      <c r="D173" s="51"/>
    </row>
    <row r="174" spans="1:4" ht="15">
      <c r="A174" s="67">
        <v>19</v>
      </c>
      <c r="B174" s="55" t="s">
        <v>121</v>
      </c>
      <c r="C174" s="51">
        <v>0</v>
      </c>
      <c r="D174" s="51"/>
    </row>
    <row r="175" spans="1:4" ht="15">
      <c r="A175" s="67">
        <v>18</v>
      </c>
      <c r="B175" s="55" t="s">
        <v>28</v>
      </c>
      <c r="C175" s="51">
        <v>154</v>
      </c>
      <c r="D175" s="51"/>
    </row>
    <row r="176" spans="1:4" ht="15">
      <c r="A176" s="67"/>
      <c r="B176" s="51"/>
      <c r="C176" s="87">
        <f>SUM(C172:C175)</f>
        <v>478</v>
      </c>
      <c r="D176" s="51"/>
    </row>
    <row r="177" spans="1:4" ht="15">
      <c r="A177" s="67"/>
      <c r="B177" s="58" t="s">
        <v>37</v>
      </c>
      <c r="C177" s="58"/>
      <c r="D177" s="51"/>
    </row>
    <row r="178" spans="1:4" ht="15">
      <c r="A178" s="95">
        <v>41</v>
      </c>
      <c r="B178" s="55" t="s">
        <v>206</v>
      </c>
      <c r="C178" s="53">
        <v>107</v>
      </c>
      <c r="D178" s="51"/>
    </row>
    <row r="179" spans="1:4" ht="15">
      <c r="A179" s="95">
        <v>43</v>
      </c>
      <c r="B179" s="53" t="s">
        <v>53</v>
      </c>
      <c r="C179" s="53">
        <v>154</v>
      </c>
      <c r="D179" s="51"/>
    </row>
    <row r="180" spans="1:4" ht="15">
      <c r="A180" s="67">
        <v>49</v>
      </c>
      <c r="B180" s="53" t="s">
        <v>211</v>
      </c>
      <c r="C180" s="53">
        <v>0</v>
      </c>
      <c r="D180" s="51"/>
    </row>
    <row r="181" spans="1:4" ht="15">
      <c r="A181" s="95">
        <v>38</v>
      </c>
      <c r="B181" s="53" t="s">
        <v>213</v>
      </c>
      <c r="C181" s="53">
        <v>147</v>
      </c>
      <c r="D181" s="51"/>
    </row>
    <row r="182" spans="1:4" ht="15">
      <c r="A182" s="67"/>
      <c r="B182" s="51"/>
      <c r="C182" s="83">
        <f>SUM(C178:C181)</f>
        <v>408</v>
      </c>
      <c r="D182" s="51"/>
    </row>
  </sheetData>
  <sheetProtection/>
  <mergeCells count="13">
    <mergeCell ref="A1:E1"/>
    <mergeCell ref="A2:E2"/>
    <mergeCell ref="A35:D35"/>
    <mergeCell ref="A42:D42"/>
    <mergeCell ref="A55:D55"/>
    <mergeCell ref="A3:D3"/>
    <mergeCell ref="A16:D16"/>
    <mergeCell ref="A138:C138"/>
    <mergeCell ref="A145:C145"/>
    <mergeCell ref="A125:C125"/>
    <mergeCell ref="A75:D75"/>
    <mergeCell ref="A106:D106"/>
    <mergeCell ref="A158:C15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94">
      <selection activeCell="A21" sqref="A21:IV22"/>
    </sheetView>
  </sheetViews>
  <sheetFormatPr defaultColWidth="9.140625" defaultRowHeight="15"/>
  <cols>
    <col min="1" max="1" width="28.7109375" style="0" customWidth="1"/>
    <col min="2" max="2" width="17.140625" style="0" customWidth="1"/>
    <col min="3" max="4" width="10.7109375" style="0" customWidth="1"/>
    <col min="5" max="5" width="12.7109375" style="0" customWidth="1"/>
    <col min="6" max="9" width="10.7109375" style="0" customWidth="1"/>
  </cols>
  <sheetData>
    <row r="1" spans="1:9" ht="57" customHeight="1">
      <c r="A1" s="174" t="s">
        <v>225</v>
      </c>
      <c r="B1" s="175"/>
      <c r="C1" s="175"/>
      <c r="D1" s="175"/>
      <c r="E1" s="175"/>
      <c r="F1" s="175"/>
      <c r="G1" s="175"/>
      <c r="H1" s="175"/>
      <c r="I1" s="176"/>
    </row>
    <row r="2" spans="1:9" ht="37.5" customHeight="1">
      <c r="A2" s="184" t="s">
        <v>263</v>
      </c>
      <c r="B2" s="185"/>
      <c r="C2" s="185"/>
      <c r="D2" s="185"/>
      <c r="E2" s="185"/>
      <c r="F2" s="185"/>
      <c r="G2" s="185"/>
      <c r="H2" s="185"/>
      <c r="I2" s="186"/>
    </row>
    <row r="3" spans="1:9" ht="38.25">
      <c r="A3" s="97" t="s">
        <v>0</v>
      </c>
      <c r="B3" s="98" t="s">
        <v>247</v>
      </c>
      <c r="C3" s="99" t="s">
        <v>223</v>
      </c>
      <c r="D3" s="100" t="s">
        <v>248</v>
      </c>
      <c r="E3" s="126" t="s">
        <v>249</v>
      </c>
      <c r="F3" s="100" t="s">
        <v>250</v>
      </c>
      <c r="G3" s="126" t="s">
        <v>249</v>
      </c>
      <c r="H3" s="100" t="s">
        <v>250</v>
      </c>
      <c r="I3" s="89" t="s">
        <v>249</v>
      </c>
    </row>
    <row r="4" spans="1:9" ht="15">
      <c r="A4" s="82" t="s">
        <v>126</v>
      </c>
      <c r="B4" s="101" t="s">
        <v>224</v>
      </c>
      <c r="C4" s="102">
        <f>SUM('[1]International Scores'!N3)</f>
        <v>1479</v>
      </c>
      <c r="D4" s="103">
        <f>SUM(C8,C6,C5,C4)</f>
        <v>5928</v>
      </c>
      <c r="E4" s="104">
        <v>378</v>
      </c>
      <c r="F4" s="104">
        <f>SUM(C9,C10,C11,C13)</f>
        <v>5948</v>
      </c>
      <c r="G4" s="105">
        <v>424</v>
      </c>
      <c r="H4" s="106">
        <f>SUM(C14,C15,C16,C17)</f>
        <v>5908</v>
      </c>
      <c r="I4" s="107">
        <v>341</v>
      </c>
    </row>
    <row r="5" spans="1:9" ht="15">
      <c r="A5" s="108" t="s">
        <v>45</v>
      </c>
      <c r="B5" s="109" t="s">
        <v>224</v>
      </c>
      <c r="C5" s="102">
        <f>SUM('[1]International Scores'!N4)</f>
        <v>1483</v>
      </c>
      <c r="D5" s="110"/>
      <c r="E5" s="110"/>
      <c r="F5" s="110"/>
      <c r="G5" s="110"/>
      <c r="H5" s="110"/>
      <c r="I5" s="111"/>
    </row>
    <row r="6" spans="1:9" ht="15">
      <c r="A6" s="82" t="s">
        <v>72</v>
      </c>
      <c r="B6" s="109" t="s">
        <v>224</v>
      </c>
      <c r="C6" s="102">
        <f>SUM('[1]International Scores'!N5)</f>
        <v>1470</v>
      </c>
      <c r="D6" s="110"/>
      <c r="E6" s="110"/>
      <c r="F6" s="110"/>
      <c r="G6" s="110"/>
      <c r="H6" s="110"/>
      <c r="I6" s="111"/>
    </row>
    <row r="7" spans="1:9" ht="15">
      <c r="A7" s="82" t="s">
        <v>64</v>
      </c>
      <c r="B7" s="109" t="s">
        <v>224</v>
      </c>
      <c r="C7" s="102">
        <f>SUM('[1]International Scores'!N6)</f>
        <v>1459</v>
      </c>
      <c r="D7" s="110"/>
      <c r="E7" s="127" t="s">
        <v>155</v>
      </c>
      <c r="F7" s="127" t="s">
        <v>251</v>
      </c>
      <c r="G7" s="127" t="s">
        <v>183</v>
      </c>
      <c r="H7" s="187" t="s">
        <v>247</v>
      </c>
      <c r="I7" s="188"/>
    </row>
    <row r="8" spans="1:9" ht="15">
      <c r="A8" s="82" t="s">
        <v>22</v>
      </c>
      <c r="B8" s="109" t="s">
        <v>224</v>
      </c>
      <c r="C8" s="102">
        <f>SUM('[1]International Scores'!N7)</f>
        <v>1496</v>
      </c>
      <c r="D8" s="110"/>
      <c r="E8" s="110"/>
      <c r="F8" s="110"/>
      <c r="G8" s="110"/>
      <c r="H8" s="110"/>
      <c r="I8" s="111"/>
    </row>
    <row r="9" spans="1:9" ht="15.75">
      <c r="A9" s="112" t="s">
        <v>252</v>
      </c>
      <c r="B9" s="113" t="s">
        <v>253</v>
      </c>
      <c r="C9" s="102">
        <f>SUM('[1]International Scores'!N8)</f>
        <v>1487</v>
      </c>
      <c r="D9" s="110"/>
      <c r="E9" s="114" t="s">
        <v>254</v>
      </c>
      <c r="F9" s="114">
        <v>5948</v>
      </c>
      <c r="G9" s="114">
        <v>424</v>
      </c>
      <c r="H9" s="182" t="s">
        <v>255</v>
      </c>
      <c r="I9" s="183"/>
    </row>
    <row r="10" spans="1:9" ht="15.75">
      <c r="A10" s="112" t="s">
        <v>120</v>
      </c>
      <c r="B10" s="113" t="s">
        <v>253</v>
      </c>
      <c r="C10" s="102">
        <f>SUM('[1]International Scores'!N9)</f>
        <v>1484</v>
      </c>
      <c r="D10" s="110"/>
      <c r="E10" s="115"/>
      <c r="F10" s="115"/>
      <c r="G10" s="115"/>
      <c r="H10" s="115"/>
      <c r="I10" s="116"/>
    </row>
    <row r="11" spans="1:9" ht="15.75" customHeight="1">
      <c r="A11" s="82" t="s">
        <v>27</v>
      </c>
      <c r="B11" s="113" t="s">
        <v>253</v>
      </c>
      <c r="C11" s="102">
        <f>SUM('[1]International Scores'!N10)</f>
        <v>1499</v>
      </c>
      <c r="D11" s="117"/>
      <c r="E11" s="118" t="s">
        <v>256</v>
      </c>
      <c r="F11" s="114">
        <v>5928</v>
      </c>
      <c r="G11" s="114">
        <v>378</v>
      </c>
      <c r="H11" s="182" t="s">
        <v>224</v>
      </c>
      <c r="I11" s="183"/>
    </row>
    <row r="12" spans="1:9" ht="15.75">
      <c r="A12" s="112" t="s">
        <v>257</v>
      </c>
      <c r="B12" s="113" t="s">
        <v>253</v>
      </c>
      <c r="C12" s="102">
        <f>SUM('[1]International Scores'!N11)</f>
        <v>1470</v>
      </c>
      <c r="D12" s="110"/>
      <c r="E12" s="119"/>
      <c r="F12" s="115"/>
      <c r="G12" s="115"/>
      <c r="H12" s="115"/>
      <c r="I12" s="116"/>
    </row>
    <row r="13" spans="1:9" ht="15.75">
      <c r="A13" s="112" t="s">
        <v>258</v>
      </c>
      <c r="B13" s="113" t="s">
        <v>253</v>
      </c>
      <c r="C13" s="102">
        <f>SUM('[1]International Scores'!N12)</f>
        <v>1478</v>
      </c>
      <c r="D13" s="110"/>
      <c r="E13" s="114" t="s">
        <v>259</v>
      </c>
      <c r="F13" s="114">
        <v>5908</v>
      </c>
      <c r="G13" s="114">
        <v>341</v>
      </c>
      <c r="H13" s="182" t="s">
        <v>260</v>
      </c>
      <c r="I13" s="183"/>
    </row>
    <row r="14" spans="1:9" ht="15.75">
      <c r="A14" s="82" t="s">
        <v>204</v>
      </c>
      <c r="B14" s="120" t="s">
        <v>261</v>
      </c>
      <c r="C14" s="102">
        <f>SUM('[1]International Scores'!N13)</f>
        <v>1483</v>
      </c>
      <c r="D14" s="110"/>
      <c r="E14" s="115"/>
      <c r="F14" s="115"/>
      <c r="G14" s="115"/>
      <c r="H14" s="115"/>
      <c r="I14" s="116"/>
    </row>
    <row r="15" spans="1:9" ht="15">
      <c r="A15" s="112" t="s">
        <v>17</v>
      </c>
      <c r="B15" s="120" t="s">
        <v>261</v>
      </c>
      <c r="C15" s="102">
        <f>SUM('[1]International Scores'!N14)</f>
        <v>1479</v>
      </c>
      <c r="D15" s="110"/>
      <c r="E15" s="110"/>
      <c r="F15" s="110"/>
      <c r="G15" s="110"/>
      <c r="H15" s="110"/>
      <c r="I15" s="111"/>
    </row>
    <row r="16" spans="1:9" ht="15">
      <c r="A16" s="112" t="s">
        <v>16</v>
      </c>
      <c r="B16" s="120" t="s">
        <v>261</v>
      </c>
      <c r="C16" s="102">
        <f>SUM('[1]International Scores'!N15)</f>
        <v>1475</v>
      </c>
      <c r="D16" s="110"/>
      <c r="E16" s="110"/>
      <c r="F16" s="110"/>
      <c r="G16" s="110"/>
      <c r="H16" s="110"/>
      <c r="I16" s="111"/>
    </row>
    <row r="17" spans="1:9" ht="15">
      <c r="A17" s="112" t="s">
        <v>15</v>
      </c>
      <c r="B17" s="120" t="s">
        <v>261</v>
      </c>
      <c r="C17" s="102">
        <f>SUM('[1]International Scores'!N16)</f>
        <v>1471</v>
      </c>
      <c r="D17" s="110"/>
      <c r="E17" s="110"/>
      <c r="F17" s="110"/>
      <c r="G17" s="110"/>
      <c r="H17" s="110"/>
      <c r="I17" s="111"/>
    </row>
    <row r="18" spans="1:9" ht="15.75" thickBot="1">
      <c r="A18" s="121" t="s">
        <v>262</v>
      </c>
      <c r="B18" s="122" t="s">
        <v>261</v>
      </c>
      <c r="C18" s="123">
        <f>SUM('[1]International Scores'!N17)</f>
        <v>1470</v>
      </c>
      <c r="D18" s="124"/>
      <c r="E18" s="124"/>
      <c r="F18" s="124"/>
      <c r="G18" s="124"/>
      <c r="H18" s="124"/>
      <c r="I18" s="125"/>
    </row>
    <row r="20" ht="15">
      <c r="A20" s="85" t="s">
        <v>276</v>
      </c>
    </row>
    <row r="22" spans="1:10" ht="15">
      <c r="A22" s="128"/>
      <c r="B22" s="129"/>
      <c r="C22" s="130" t="s">
        <v>264</v>
      </c>
      <c r="D22" s="130" t="s">
        <v>265</v>
      </c>
      <c r="E22" s="130" t="s">
        <v>266</v>
      </c>
      <c r="F22" s="130" t="s">
        <v>267</v>
      </c>
      <c r="G22" s="130" t="s">
        <v>268</v>
      </c>
      <c r="H22" s="131" t="s">
        <v>269</v>
      </c>
      <c r="I22" s="132"/>
      <c r="J22" s="133"/>
    </row>
    <row r="23" spans="1:10" ht="15.75" thickBot="1">
      <c r="A23" s="134" t="s">
        <v>126</v>
      </c>
      <c r="B23" s="135" t="s">
        <v>270</v>
      </c>
      <c r="C23" s="136" t="s">
        <v>271</v>
      </c>
      <c r="D23" s="136" t="s">
        <v>271</v>
      </c>
      <c r="E23" s="136" t="s">
        <v>271</v>
      </c>
      <c r="F23" s="136" t="s">
        <v>271</v>
      </c>
      <c r="G23" s="136" t="s">
        <v>271</v>
      </c>
      <c r="H23" s="136" t="s">
        <v>271</v>
      </c>
      <c r="I23" s="137" t="s">
        <v>272</v>
      </c>
      <c r="J23" s="137" t="s">
        <v>199</v>
      </c>
    </row>
    <row r="24" spans="1:10" ht="15.75" thickTop="1">
      <c r="A24" s="138"/>
      <c r="B24" s="139" t="s">
        <v>24</v>
      </c>
      <c r="C24" s="140">
        <v>20</v>
      </c>
      <c r="D24" s="141">
        <v>6</v>
      </c>
      <c r="E24" s="141">
        <v>10</v>
      </c>
      <c r="F24" s="141">
        <v>14</v>
      </c>
      <c r="G24" s="141">
        <v>21</v>
      </c>
      <c r="H24" s="142">
        <v>12</v>
      </c>
      <c r="I24" s="143">
        <f aca="true" t="shared" si="0" ref="I24:I30">SUM(C24:H24)</f>
        <v>83</v>
      </c>
      <c r="J24" s="144">
        <f>I24*10</f>
        <v>830</v>
      </c>
    </row>
    <row r="25" spans="1:10" ht="15">
      <c r="A25" s="145"/>
      <c r="B25" s="146">
        <v>10</v>
      </c>
      <c r="C25" s="147">
        <v>4</v>
      </c>
      <c r="D25" s="148">
        <v>12</v>
      </c>
      <c r="E25" s="148">
        <v>7</v>
      </c>
      <c r="F25" s="148">
        <v>9</v>
      </c>
      <c r="G25" s="148">
        <v>8</v>
      </c>
      <c r="H25" s="149">
        <v>9</v>
      </c>
      <c r="I25" s="143">
        <f t="shared" si="0"/>
        <v>49</v>
      </c>
      <c r="J25" s="144">
        <f>I25*10</f>
        <v>490</v>
      </c>
    </row>
    <row r="26" spans="1:10" ht="15">
      <c r="A26" s="150"/>
      <c r="B26" s="146">
        <v>9</v>
      </c>
      <c r="C26" s="147"/>
      <c r="D26" s="148"/>
      <c r="E26" s="148">
        <v>5</v>
      </c>
      <c r="F26" s="148">
        <v>1</v>
      </c>
      <c r="G26" s="148">
        <v>1</v>
      </c>
      <c r="H26" s="149">
        <v>8</v>
      </c>
      <c r="I26" s="143">
        <f t="shared" si="0"/>
        <v>15</v>
      </c>
      <c r="J26" s="144">
        <f>I26*9</f>
        <v>135</v>
      </c>
    </row>
    <row r="27" spans="1:10" ht="15">
      <c r="A27" s="150"/>
      <c r="B27" s="146">
        <v>8</v>
      </c>
      <c r="C27" s="147"/>
      <c r="D27" s="148"/>
      <c r="E27" s="148">
        <v>2</v>
      </c>
      <c r="F27" s="148"/>
      <c r="G27" s="148"/>
      <c r="H27" s="149">
        <v>1</v>
      </c>
      <c r="I27" s="143">
        <f t="shared" si="0"/>
        <v>3</v>
      </c>
      <c r="J27" s="144">
        <f>I27*8</f>
        <v>24</v>
      </c>
    </row>
    <row r="28" spans="1:10" ht="15">
      <c r="A28" s="145"/>
      <c r="B28" s="146">
        <v>7</v>
      </c>
      <c r="C28" s="147"/>
      <c r="D28" s="148"/>
      <c r="E28" s="148"/>
      <c r="F28" s="148"/>
      <c r="G28" s="148"/>
      <c r="H28" s="149"/>
      <c r="I28" s="143">
        <f t="shared" si="0"/>
        <v>0</v>
      </c>
      <c r="J28" s="144">
        <f>I28*7</f>
        <v>0</v>
      </c>
    </row>
    <row r="29" spans="1:10" ht="15">
      <c r="A29" s="151"/>
      <c r="B29" s="146">
        <v>0</v>
      </c>
      <c r="C29" s="147"/>
      <c r="D29" s="148"/>
      <c r="E29" s="148"/>
      <c r="F29" s="148"/>
      <c r="G29" s="148"/>
      <c r="H29" s="149"/>
      <c r="I29" s="143">
        <f t="shared" si="0"/>
        <v>0</v>
      </c>
      <c r="J29" s="144">
        <f>I29*0</f>
        <v>0</v>
      </c>
    </row>
    <row r="30" spans="1:10" ht="15">
      <c r="A30" s="151"/>
      <c r="B30" s="152" t="s">
        <v>273</v>
      </c>
      <c r="C30" s="147"/>
      <c r="D30" s="148"/>
      <c r="E30" s="148"/>
      <c r="F30" s="148"/>
      <c r="G30" s="148"/>
      <c r="H30" s="149"/>
      <c r="I30" s="143">
        <f t="shared" si="0"/>
        <v>0</v>
      </c>
      <c r="J30" s="153">
        <f>I30*0</f>
        <v>0</v>
      </c>
    </row>
    <row r="31" spans="1:10" ht="15.75">
      <c r="A31" s="138"/>
      <c r="B31" s="154" t="s">
        <v>274</v>
      </c>
      <c r="C31" s="155">
        <v>24</v>
      </c>
      <c r="D31" s="155">
        <v>18</v>
      </c>
      <c r="E31" s="155">
        <v>24</v>
      </c>
      <c r="F31" s="155">
        <v>24</v>
      </c>
      <c r="G31" s="155">
        <v>30</v>
      </c>
      <c r="H31" s="155">
        <v>30</v>
      </c>
      <c r="I31" s="156" t="e">
        <f>SUM(#REF!)</f>
        <v>#REF!</v>
      </c>
      <c r="J31" s="157">
        <f>SUM(J24:J30)</f>
        <v>1479</v>
      </c>
    </row>
    <row r="32" spans="1:10" ht="15">
      <c r="A32" s="138"/>
      <c r="B32" s="158" t="s">
        <v>275</v>
      </c>
      <c r="C32" s="159">
        <f aca="true" t="shared" si="1" ref="C32:H32">SUM(C24:C30)</f>
        <v>24</v>
      </c>
      <c r="D32" s="159">
        <f t="shared" si="1"/>
        <v>18</v>
      </c>
      <c r="E32" s="159">
        <f t="shared" si="1"/>
        <v>24</v>
      </c>
      <c r="F32" s="159">
        <f t="shared" si="1"/>
        <v>24</v>
      </c>
      <c r="G32" s="159">
        <f t="shared" si="1"/>
        <v>30</v>
      </c>
      <c r="H32" s="159">
        <f t="shared" si="1"/>
        <v>30</v>
      </c>
      <c r="I32" s="160"/>
      <c r="J32" s="161"/>
    </row>
    <row r="33" spans="1:10" ht="15">
      <c r="A33" s="162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ht="15">
      <c r="A34" s="134" t="s">
        <v>45</v>
      </c>
      <c r="B34" s="129"/>
      <c r="C34" s="130" t="s">
        <v>264</v>
      </c>
      <c r="D34" s="130" t="s">
        <v>265</v>
      </c>
      <c r="E34" s="130" t="s">
        <v>266</v>
      </c>
      <c r="F34" s="130" t="s">
        <v>267</v>
      </c>
      <c r="G34" s="130" t="s">
        <v>268</v>
      </c>
      <c r="H34" s="131" t="s">
        <v>269</v>
      </c>
      <c r="I34" s="132"/>
      <c r="J34" s="133"/>
    </row>
    <row r="35" spans="1:10" ht="15.75" thickBot="1">
      <c r="A35" s="138"/>
      <c r="B35" s="135" t="s">
        <v>270</v>
      </c>
      <c r="C35" s="136" t="s">
        <v>271</v>
      </c>
      <c r="D35" s="136" t="s">
        <v>271</v>
      </c>
      <c r="E35" s="136" t="s">
        <v>271</v>
      </c>
      <c r="F35" s="136" t="s">
        <v>271</v>
      </c>
      <c r="G35" s="136" t="s">
        <v>271</v>
      </c>
      <c r="H35" s="136" t="s">
        <v>271</v>
      </c>
      <c r="I35" s="137" t="s">
        <v>272</v>
      </c>
      <c r="J35" s="137" t="s">
        <v>199</v>
      </c>
    </row>
    <row r="36" spans="1:10" ht="15.75" thickTop="1">
      <c r="A36" s="164"/>
      <c r="B36" s="139" t="s">
        <v>24</v>
      </c>
      <c r="C36" s="140">
        <v>22</v>
      </c>
      <c r="D36" s="141">
        <v>14</v>
      </c>
      <c r="E36" s="141">
        <v>10</v>
      </c>
      <c r="F36" s="141">
        <v>19</v>
      </c>
      <c r="G36" s="141">
        <v>24</v>
      </c>
      <c r="H36" s="142">
        <v>16</v>
      </c>
      <c r="I36" s="143">
        <f aca="true" t="shared" si="2" ref="I36:I42">SUM(C36:H36)</f>
        <v>105</v>
      </c>
      <c r="J36" s="144">
        <f>I36*10</f>
        <v>1050</v>
      </c>
    </row>
    <row r="37" spans="1:10" ht="15">
      <c r="A37" s="151"/>
      <c r="B37" s="146">
        <v>10</v>
      </c>
      <c r="C37" s="147">
        <v>2</v>
      </c>
      <c r="D37" s="148">
        <v>4</v>
      </c>
      <c r="E37" s="148">
        <v>8</v>
      </c>
      <c r="F37" s="148">
        <v>4</v>
      </c>
      <c r="G37" s="148">
        <v>5</v>
      </c>
      <c r="H37" s="149">
        <v>8</v>
      </c>
      <c r="I37" s="143">
        <f t="shared" si="2"/>
        <v>31</v>
      </c>
      <c r="J37" s="144">
        <f>I37*10</f>
        <v>310</v>
      </c>
    </row>
    <row r="38" spans="1:10" ht="15">
      <c r="A38" s="151"/>
      <c r="B38" s="146">
        <v>9</v>
      </c>
      <c r="C38" s="147"/>
      <c r="D38" s="148"/>
      <c r="E38" s="148">
        <v>5</v>
      </c>
      <c r="F38" s="148">
        <v>1</v>
      </c>
      <c r="G38" s="148">
        <v>1</v>
      </c>
      <c r="H38" s="149">
        <v>5</v>
      </c>
      <c r="I38" s="143">
        <f t="shared" si="2"/>
        <v>12</v>
      </c>
      <c r="J38" s="144">
        <f>I38*9</f>
        <v>108</v>
      </c>
    </row>
    <row r="39" spans="1:10" ht="15">
      <c r="A39" s="145"/>
      <c r="B39" s="146">
        <v>8</v>
      </c>
      <c r="C39" s="147"/>
      <c r="D39" s="148"/>
      <c r="E39" s="148"/>
      <c r="F39" s="148"/>
      <c r="G39" s="148"/>
      <c r="H39" s="149">
        <v>1</v>
      </c>
      <c r="I39" s="143">
        <f t="shared" si="2"/>
        <v>1</v>
      </c>
      <c r="J39" s="144">
        <f>I39*8</f>
        <v>8</v>
      </c>
    </row>
    <row r="40" spans="1:10" ht="15">
      <c r="A40" s="150"/>
      <c r="B40" s="146">
        <v>7</v>
      </c>
      <c r="C40" s="147"/>
      <c r="D40" s="148"/>
      <c r="E40" s="148">
        <v>1</v>
      </c>
      <c r="F40" s="148"/>
      <c r="G40" s="148"/>
      <c r="H40" s="149"/>
      <c r="I40" s="143">
        <f t="shared" si="2"/>
        <v>1</v>
      </c>
      <c r="J40" s="144">
        <f>I40*7</f>
        <v>7</v>
      </c>
    </row>
    <row r="41" spans="1:10" ht="15">
      <c r="A41" s="150"/>
      <c r="B41" s="146">
        <v>0</v>
      </c>
      <c r="C41" s="147"/>
      <c r="D41" s="148"/>
      <c r="E41" s="148"/>
      <c r="F41" s="148"/>
      <c r="G41" s="148"/>
      <c r="H41" s="149"/>
      <c r="I41" s="143">
        <f t="shared" si="2"/>
        <v>0</v>
      </c>
      <c r="J41" s="144">
        <f>I41*0</f>
        <v>0</v>
      </c>
    </row>
    <row r="42" spans="1:10" ht="15">
      <c r="A42" s="145"/>
      <c r="B42" s="152" t="s">
        <v>273</v>
      </c>
      <c r="C42" s="147"/>
      <c r="D42" s="148"/>
      <c r="E42" s="148"/>
      <c r="F42" s="148"/>
      <c r="G42" s="148"/>
      <c r="H42" s="149"/>
      <c r="I42" s="143">
        <f t="shared" si="2"/>
        <v>0</v>
      </c>
      <c r="J42" s="153">
        <f>I42*0</f>
        <v>0</v>
      </c>
    </row>
    <row r="43" spans="1:10" ht="15.75">
      <c r="A43" s="151"/>
      <c r="B43" s="165" t="s">
        <v>274</v>
      </c>
      <c r="C43" s="155">
        <v>24</v>
      </c>
      <c r="D43" s="155">
        <v>18</v>
      </c>
      <c r="E43" s="155">
        <v>24</v>
      </c>
      <c r="F43" s="155">
        <v>24</v>
      </c>
      <c r="G43" s="155">
        <v>30</v>
      </c>
      <c r="H43" s="155">
        <v>30</v>
      </c>
      <c r="I43" s="156" t="e">
        <f>SUM(#REF!)</f>
        <v>#REF!</v>
      </c>
      <c r="J43" s="157">
        <f>SUM(J36:J42)</f>
        <v>1483</v>
      </c>
    </row>
    <row r="44" spans="1:10" ht="15">
      <c r="A44" s="166"/>
      <c r="B44" s="158" t="s">
        <v>275</v>
      </c>
      <c r="C44" s="159">
        <f aca="true" t="shared" si="3" ref="C44:H44">SUM(C36:C42)</f>
        <v>24</v>
      </c>
      <c r="D44" s="159">
        <f t="shared" si="3"/>
        <v>18</v>
      </c>
      <c r="E44" s="159">
        <f t="shared" si="3"/>
        <v>24</v>
      </c>
      <c r="F44" s="159">
        <f t="shared" si="3"/>
        <v>24</v>
      </c>
      <c r="G44" s="159">
        <f t="shared" si="3"/>
        <v>30</v>
      </c>
      <c r="H44" s="159">
        <f t="shared" si="3"/>
        <v>30</v>
      </c>
      <c r="I44" s="160"/>
      <c r="J44" s="160"/>
    </row>
    <row r="45" spans="1:10" ht="15">
      <c r="A45" s="162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ht="15">
      <c r="A46" s="134" t="s">
        <v>72</v>
      </c>
      <c r="B46" s="129"/>
      <c r="C46" s="130" t="s">
        <v>264</v>
      </c>
      <c r="D46" s="130" t="s">
        <v>265</v>
      </c>
      <c r="E46" s="130" t="s">
        <v>266</v>
      </c>
      <c r="F46" s="130" t="s">
        <v>267</v>
      </c>
      <c r="G46" s="130" t="s">
        <v>268</v>
      </c>
      <c r="H46" s="131" t="s">
        <v>269</v>
      </c>
      <c r="I46" s="132"/>
      <c r="J46" s="133"/>
    </row>
    <row r="47" spans="1:10" ht="15.75" thickBot="1">
      <c r="A47" s="138"/>
      <c r="B47" s="135" t="s">
        <v>270</v>
      </c>
      <c r="C47" s="136" t="s">
        <v>271</v>
      </c>
      <c r="D47" s="136" t="s">
        <v>271</v>
      </c>
      <c r="E47" s="136" t="s">
        <v>271</v>
      </c>
      <c r="F47" s="136" t="s">
        <v>271</v>
      </c>
      <c r="G47" s="136" t="s">
        <v>271</v>
      </c>
      <c r="H47" s="136" t="s">
        <v>271</v>
      </c>
      <c r="I47" s="137" t="s">
        <v>272</v>
      </c>
      <c r="J47" s="137" t="s">
        <v>199</v>
      </c>
    </row>
    <row r="48" spans="1:10" ht="15.75" thickTop="1">
      <c r="A48" s="164"/>
      <c r="B48" s="139" t="s">
        <v>24</v>
      </c>
      <c r="C48" s="140">
        <v>17</v>
      </c>
      <c r="D48" s="141">
        <v>10</v>
      </c>
      <c r="E48" s="141">
        <v>3</v>
      </c>
      <c r="F48" s="141">
        <v>9</v>
      </c>
      <c r="G48" s="141">
        <v>23</v>
      </c>
      <c r="H48" s="142">
        <v>11</v>
      </c>
      <c r="I48" s="143">
        <f aca="true" t="shared" si="4" ref="I48:I54">SUM(C48:H48)</f>
        <v>73</v>
      </c>
      <c r="J48" s="144">
        <f>I48*10</f>
        <v>730</v>
      </c>
    </row>
    <row r="49" spans="1:10" ht="15">
      <c r="A49" s="151"/>
      <c r="B49" s="146">
        <v>10</v>
      </c>
      <c r="C49" s="147">
        <v>5</v>
      </c>
      <c r="D49" s="148">
        <v>5</v>
      </c>
      <c r="E49" s="148">
        <v>11</v>
      </c>
      <c r="F49" s="148">
        <v>11</v>
      </c>
      <c r="G49" s="148">
        <v>6</v>
      </c>
      <c r="H49" s="149">
        <v>13</v>
      </c>
      <c r="I49" s="143">
        <f t="shared" si="4"/>
        <v>51</v>
      </c>
      <c r="J49" s="144">
        <f>I49*10</f>
        <v>510</v>
      </c>
    </row>
    <row r="50" spans="1:10" ht="15">
      <c r="A50" s="151"/>
      <c r="B50" s="146">
        <v>9</v>
      </c>
      <c r="C50" s="147">
        <v>2</v>
      </c>
      <c r="D50" s="148">
        <v>3</v>
      </c>
      <c r="E50" s="148">
        <v>8</v>
      </c>
      <c r="F50" s="148">
        <v>4</v>
      </c>
      <c r="G50" s="148">
        <v>1</v>
      </c>
      <c r="H50" s="149">
        <v>4</v>
      </c>
      <c r="I50" s="143">
        <f t="shared" si="4"/>
        <v>22</v>
      </c>
      <c r="J50" s="144">
        <f>I50*9</f>
        <v>198</v>
      </c>
    </row>
    <row r="51" spans="1:10" ht="15">
      <c r="A51" s="145"/>
      <c r="B51" s="146">
        <v>8</v>
      </c>
      <c r="C51" s="147"/>
      <c r="D51" s="148"/>
      <c r="E51" s="148">
        <v>2</v>
      </c>
      <c r="F51" s="148"/>
      <c r="G51" s="148"/>
      <c r="H51" s="149">
        <v>2</v>
      </c>
      <c r="I51" s="143">
        <f t="shared" si="4"/>
        <v>4</v>
      </c>
      <c r="J51" s="144">
        <f>I51*8</f>
        <v>32</v>
      </c>
    </row>
    <row r="52" spans="1:10" ht="15">
      <c r="A52" s="150"/>
      <c r="B52" s="146">
        <v>7</v>
      </c>
      <c r="C52" s="147"/>
      <c r="D52" s="148"/>
      <c r="E52" s="148"/>
      <c r="F52" s="148"/>
      <c r="G52" s="148"/>
      <c r="H52" s="149"/>
      <c r="I52" s="143">
        <f t="shared" si="4"/>
        <v>0</v>
      </c>
      <c r="J52" s="144">
        <f>I52*7</f>
        <v>0</v>
      </c>
    </row>
    <row r="53" spans="1:10" ht="15">
      <c r="A53" s="150"/>
      <c r="B53" s="146">
        <v>0</v>
      </c>
      <c r="C53" s="147"/>
      <c r="D53" s="148"/>
      <c r="E53" s="148"/>
      <c r="F53" s="148"/>
      <c r="G53" s="148"/>
      <c r="H53" s="149"/>
      <c r="I53" s="143">
        <f t="shared" si="4"/>
        <v>0</v>
      </c>
      <c r="J53" s="144">
        <f>I53*0</f>
        <v>0</v>
      </c>
    </row>
    <row r="54" spans="1:10" ht="15">
      <c r="A54" s="145"/>
      <c r="B54" s="152" t="s">
        <v>273</v>
      </c>
      <c r="C54" s="147"/>
      <c r="D54" s="148"/>
      <c r="E54" s="148"/>
      <c r="F54" s="148"/>
      <c r="G54" s="148"/>
      <c r="H54" s="149"/>
      <c r="I54" s="143">
        <f t="shared" si="4"/>
        <v>0</v>
      </c>
      <c r="J54" s="153">
        <f>I54*0</f>
        <v>0</v>
      </c>
    </row>
    <row r="55" spans="1:10" ht="15.75">
      <c r="A55" s="151"/>
      <c r="B55" s="165" t="s">
        <v>274</v>
      </c>
      <c r="C55" s="155">
        <v>24</v>
      </c>
      <c r="D55" s="155">
        <v>18</v>
      </c>
      <c r="E55" s="155">
        <v>24</v>
      </c>
      <c r="F55" s="155">
        <v>24</v>
      </c>
      <c r="G55" s="155">
        <v>30</v>
      </c>
      <c r="H55" s="155">
        <v>30</v>
      </c>
      <c r="I55" s="156" t="e">
        <f>SUM(#REF!)</f>
        <v>#REF!</v>
      </c>
      <c r="J55" s="157">
        <f>SUM(J48:J54)</f>
        <v>1470</v>
      </c>
    </row>
    <row r="56" spans="1:10" ht="15">
      <c r="A56" s="166"/>
      <c r="B56" s="158" t="s">
        <v>275</v>
      </c>
      <c r="C56" s="159">
        <f aca="true" t="shared" si="5" ref="C56:H56">SUM(C48:C54)</f>
        <v>24</v>
      </c>
      <c r="D56" s="159">
        <f t="shared" si="5"/>
        <v>18</v>
      </c>
      <c r="E56" s="159">
        <f t="shared" si="5"/>
        <v>24</v>
      </c>
      <c r="F56" s="159">
        <f t="shared" si="5"/>
        <v>24</v>
      </c>
      <c r="G56" s="159">
        <f t="shared" si="5"/>
        <v>30</v>
      </c>
      <c r="H56" s="159">
        <f t="shared" si="5"/>
        <v>30</v>
      </c>
      <c r="I56" s="160"/>
      <c r="J56" s="160"/>
    </row>
    <row r="57" spans="1:10" ht="15">
      <c r="A57" s="162"/>
      <c r="B57" s="163"/>
      <c r="C57" s="163"/>
      <c r="D57" s="163"/>
      <c r="E57" s="163"/>
      <c r="F57" s="163"/>
      <c r="G57" s="163"/>
      <c r="H57" s="163"/>
      <c r="I57" s="163"/>
      <c r="J57" s="163"/>
    </row>
    <row r="58" spans="1:10" ht="15">
      <c r="A58" s="134" t="s">
        <v>64</v>
      </c>
      <c r="B58" s="129"/>
      <c r="C58" s="130" t="s">
        <v>264</v>
      </c>
      <c r="D58" s="130" t="s">
        <v>265</v>
      </c>
      <c r="E58" s="130" t="s">
        <v>266</v>
      </c>
      <c r="F58" s="130" t="s">
        <v>267</v>
      </c>
      <c r="G58" s="130" t="s">
        <v>268</v>
      </c>
      <c r="H58" s="131" t="s">
        <v>269</v>
      </c>
      <c r="I58" s="132"/>
      <c r="J58" s="133"/>
    </row>
    <row r="59" spans="1:10" ht="15.75" thickBot="1">
      <c r="A59" s="138"/>
      <c r="B59" s="135" t="s">
        <v>270</v>
      </c>
      <c r="C59" s="136" t="s">
        <v>271</v>
      </c>
      <c r="D59" s="136" t="s">
        <v>271</v>
      </c>
      <c r="E59" s="136" t="s">
        <v>271</v>
      </c>
      <c r="F59" s="136" t="s">
        <v>271</v>
      </c>
      <c r="G59" s="136" t="s">
        <v>271</v>
      </c>
      <c r="H59" s="136" t="s">
        <v>271</v>
      </c>
      <c r="I59" s="137" t="s">
        <v>272</v>
      </c>
      <c r="J59" s="137" t="s">
        <v>199</v>
      </c>
    </row>
    <row r="60" spans="1:10" ht="15.75" thickTop="1">
      <c r="A60" s="164"/>
      <c r="B60" s="139" t="s">
        <v>24</v>
      </c>
      <c r="C60" s="140">
        <v>24</v>
      </c>
      <c r="D60" s="141">
        <v>15</v>
      </c>
      <c r="E60" s="141">
        <v>9</v>
      </c>
      <c r="F60" s="141">
        <v>12</v>
      </c>
      <c r="G60" s="141">
        <v>26</v>
      </c>
      <c r="H60" s="142">
        <v>12</v>
      </c>
      <c r="I60" s="143">
        <f aca="true" t="shared" si="6" ref="I60:I66">SUM(C60:H60)</f>
        <v>98</v>
      </c>
      <c r="J60" s="144">
        <f>I60*10</f>
        <v>980</v>
      </c>
    </row>
    <row r="61" spans="1:10" ht="15">
      <c r="A61" s="151"/>
      <c r="B61" s="146">
        <v>10</v>
      </c>
      <c r="C61" s="147"/>
      <c r="D61" s="148">
        <v>3</v>
      </c>
      <c r="E61" s="148">
        <v>7</v>
      </c>
      <c r="F61" s="148">
        <v>9</v>
      </c>
      <c r="G61" s="148">
        <v>3</v>
      </c>
      <c r="H61" s="149">
        <v>8</v>
      </c>
      <c r="I61" s="143">
        <f t="shared" si="6"/>
        <v>30</v>
      </c>
      <c r="J61" s="144">
        <f>I61*10</f>
        <v>300</v>
      </c>
    </row>
    <row r="62" spans="1:10" ht="15">
      <c r="A62" s="151"/>
      <c r="B62" s="146">
        <v>9</v>
      </c>
      <c r="C62" s="147"/>
      <c r="D62" s="148"/>
      <c r="E62" s="148">
        <v>7</v>
      </c>
      <c r="F62" s="148">
        <v>1</v>
      </c>
      <c r="G62" s="148">
        <v>1</v>
      </c>
      <c r="H62" s="149">
        <v>10</v>
      </c>
      <c r="I62" s="143">
        <f t="shared" si="6"/>
        <v>19</v>
      </c>
      <c r="J62" s="144">
        <f>I62*9</f>
        <v>171</v>
      </c>
    </row>
    <row r="63" spans="1:10" ht="15">
      <c r="A63" s="145"/>
      <c r="B63" s="146">
        <v>8</v>
      </c>
      <c r="C63" s="147"/>
      <c r="D63" s="148"/>
      <c r="E63" s="148">
        <v>1</v>
      </c>
      <c r="F63" s="148"/>
      <c r="G63" s="148"/>
      <c r="H63" s="149"/>
      <c r="I63" s="143">
        <f t="shared" si="6"/>
        <v>1</v>
      </c>
      <c r="J63" s="144">
        <f>I63*8</f>
        <v>8</v>
      </c>
    </row>
    <row r="64" spans="1:10" ht="15">
      <c r="A64" s="150"/>
      <c r="B64" s="146">
        <v>7</v>
      </c>
      <c r="C64" s="147"/>
      <c r="D64" s="148"/>
      <c r="E64" s="148"/>
      <c r="F64" s="148"/>
      <c r="G64" s="148"/>
      <c r="H64" s="149"/>
      <c r="I64" s="143">
        <f t="shared" si="6"/>
        <v>0</v>
      </c>
      <c r="J64" s="144">
        <f>I64*7</f>
        <v>0</v>
      </c>
    </row>
    <row r="65" spans="1:10" ht="15">
      <c r="A65" s="150"/>
      <c r="B65" s="146">
        <v>0</v>
      </c>
      <c r="C65" s="147"/>
      <c r="D65" s="148"/>
      <c r="E65" s="148"/>
      <c r="F65" s="148"/>
      <c r="G65" s="148"/>
      <c r="H65" s="149"/>
      <c r="I65" s="143">
        <f t="shared" si="6"/>
        <v>0</v>
      </c>
      <c r="J65" s="144">
        <f>I65*0</f>
        <v>0</v>
      </c>
    </row>
    <row r="66" spans="1:10" ht="15">
      <c r="A66" s="145"/>
      <c r="B66" s="152" t="s">
        <v>273</v>
      </c>
      <c r="C66" s="147"/>
      <c r="D66" s="148"/>
      <c r="E66" s="148"/>
      <c r="F66" s="148">
        <v>2</v>
      </c>
      <c r="G66" s="148"/>
      <c r="H66" s="149"/>
      <c r="I66" s="143">
        <f t="shared" si="6"/>
        <v>2</v>
      </c>
      <c r="J66" s="153">
        <f>I66*0</f>
        <v>0</v>
      </c>
    </row>
    <row r="67" spans="1:10" ht="15.75">
      <c r="A67" s="151"/>
      <c r="B67" s="165" t="s">
        <v>274</v>
      </c>
      <c r="C67" s="155">
        <v>24</v>
      </c>
      <c r="D67" s="155">
        <v>18</v>
      </c>
      <c r="E67" s="155">
        <v>24</v>
      </c>
      <c r="F67" s="155">
        <v>24</v>
      </c>
      <c r="G67" s="155">
        <v>30</v>
      </c>
      <c r="H67" s="155">
        <v>30</v>
      </c>
      <c r="I67" s="156" t="e">
        <f>SUM(#REF!)</f>
        <v>#REF!</v>
      </c>
      <c r="J67" s="157">
        <f>SUM(J60:J66)</f>
        <v>1459</v>
      </c>
    </row>
    <row r="68" spans="1:10" ht="15">
      <c r="A68" s="151"/>
      <c r="B68" s="158" t="s">
        <v>275</v>
      </c>
      <c r="C68" s="159">
        <f aca="true" t="shared" si="7" ref="C68:H68">SUM(C60:C66)</f>
        <v>24</v>
      </c>
      <c r="D68" s="159">
        <f t="shared" si="7"/>
        <v>18</v>
      </c>
      <c r="E68" s="159">
        <f t="shared" si="7"/>
        <v>24</v>
      </c>
      <c r="F68" s="159">
        <f t="shared" si="7"/>
        <v>24</v>
      </c>
      <c r="G68" s="159">
        <f t="shared" si="7"/>
        <v>30</v>
      </c>
      <c r="H68" s="159">
        <f t="shared" si="7"/>
        <v>30</v>
      </c>
      <c r="I68" s="160"/>
      <c r="J68" s="160"/>
    </row>
    <row r="69" spans="1:10" ht="15">
      <c r="A69" s="162"/>
      <c r="B69" s="163"/>
      <c r="C69" s="163"/>
      <c r="D69" s="163"/>
      <c r="E69" s="163"/>
      <c r="F69" s="163"/>
      <c r="G69" s="163"/>
      <c r="H69" s="163"/>
      <c r="I69" s="163"/>
      <c r="J69" s="163"/>
    </row>
    <row r="70" spans="1:10" ht="15">
      <c r="A70" s="134" t="s">
        <v>22</v>
      </c>
      <c r="B70" s="129"/>
      <c r="C70" s="130" t="s">
        <v>264</v>
      </c>
      <c r="D70" s="130" t="s">
        <v>265</v>
      </c>
      <c r="E70" s="130" t="s">
        <v>266</v>
      </c>
      <c r="F70" s="130" t="s">
        <v>267</v>
      </c>
      <c r="G70" s="130" t="s">
        <v>268</v>
      </c>
      <c r="H70" s="131" t="s">
        <v>269</v>
      </c>
      <c r="I70" s="132"/>
      <c r="J70" s="133"/>
    </row>
    <row r="71" spans="1:10" ht="15.75" thickBot="1">
      <c r="A71" s="138"/>
      <c r="B71" s="135" t="s">
        <v>270</v>
      </c>
      <c r="C71" s="136" t="s">
        <v>271</v>
      </c>
      <c r="D71" s="136" t="s">
        <v>271</v>
      </c>
      <c r="E71" s="136" t="s">
        <v>271</v>
      </c>
      <c r="F71" s="136" t="s">
        <v>271</v>
      </c>
      <c r="G71" s="136" t="s">
        <v>271</v>
      </c>
      <c r="H71" s="136" t="s">
        <v>271</v>
      </c>
      <c r="I71" s="137" t="s">
        <v>272</v>
      </c>
      <c r="J71" s="137" t="s">
        <v>199</v>
      </c>
    </row>
    <row r="72" spans="1:10" ht="15.75" thickTop="1">
      <c r="A72" s="164"/>
      <c r="B72" s="139" t="s">
        <v>24</v>
      </c>
      <c r="C72" s="140">
        <v>23</v>
      </c>
      <c r="D72" s="141">
        <v>16</v>
      </c>
      <c r="E72" s="141">
        <v>15</v>
      </c>
      <c r="F72" s="141">
        <v>17</v>
      </c>
      <c r="G72" s="141">
        <v>28</v>
      </c>
      <c r="H72" s="142">
        <v>18</v>
      </c>
      <c r="I72" s="143">
        <f aca="true" t="shared" si="8" ref="I72:I78">SUM(C72:H72)</f>
        <v>117</v>
      </c>
      <c r="J72" s="144">
        <f>I72*10</f>
        <v>1170</v>
      </c>
    </row>
    <row r="73" spans="1:10" ht="15">
      <c r="A73" s="151"/>
      <c r="B73" s="146">
        <v>10</v>
      </c>
      <c r="C73" s="147">
        <v>1</v>
      </c>
      <c r="D73" s="148">
        <v>2</v>
      </c>
      <c r="E73" s="148">
        <v>8</v>
      </c>
      <c r="F73" s="148">
        <v>7</v>
      </c>
      <c r="G73" s="148">
        <v>2</v>
      </c>
      <c r="H73" s="149">
        <v>9</v>
      </c>
      <c r="I73" s="143">
        <f t="shared" si="8"/>
        <v>29</v>
      </c>
      <c r="J73" s="144">
        <f>I73*10</f>
        <v>290</v>
      </c>
    </row>
    <row r="74" spans="1:10" ht="15">
      <c r="A74" s="151"/>
      <c r="B74" s="146">
        <v>9</v>
      </c>
      <c r="C74" s="147"/>
      <c r="D74" s="148"/>
      <c r="E74" s="148">
        <v>1</v>
      </c>
      <c r="F74" s="148"/>
      <c r="G74" s="148"/>
      <c r="H74" s="149">
        <v>3</v>
      </c>
      <c r="I74" s="143">
        <f t="shared" si="8"/>
        <v>4</v>
      </c>
      <c r="J74" s="144">
        <f>I74*9</f>
        <v>36</v>
      </c>
    </row>
    <row r="75" spans="1:10" ht="15">
      <c r="A75" s="145"/>
      <c r="B75" s="146">
        <v>8</v>
      </c>
      <c r="C75" s="147"/>
      <c r="D75" s="148"/>
      <c r="E75" s="148"/>
      <c r="F75" s="148"/>
      <c r="G75" s="148"/>
      <c r="H75" s="149"/>
      <c r="I75" s="143">
        <f t="shared" si="8"/>
        <v>0</v>
      </c>
      <c r="J75" s="144">
        <f>I75*8</f>
        <v>0</v>
      </c>
    </row>
    <row r="76" spans="1:10" ht="15">
      <c r="A76" s="150"/>
      <c r="B76" s="146">
        <v>7</v>
      </c>
      <c r="C76" s="147"/>
      <c r="D76" s="148"/>
      <c r="E76" s="148"/>
      <c r="F76" s="148"/>
      <c r="G76" s="148"/>
      <c r="H76" s="149"/>
      <c r="I76" s="143">
        <f t="shared" si="8"/>
        <v>0</v>
      </c>
      <c r="J76" s="144">
        <f>I76*7</f>
        <v>0</v>
      </c>
    </row>
    <row r="77" spans="1:10" ht="15">
      <c r="A77" s="150"/>
      <c r="B77" s="146">
        <v>0</v>
      </c>
      <c r="C77" s="147"/>
      <c r="D77" s="148"/>
      <c r="E77" s="148"/>
      <c r="F77" s="148"/>
      <c r="G77" s="148"/>
      <c r="H77" s="149"/>
      <c r="I77" s="143">
        <f t="shared" si="8"/>
        <v>0</v>
      </c>
      <c r="J77" s="144">
        <f>I77*0</f>
        <v>0</v>
      </c>
    </row>
    <row r="78" spans="1:10" ht="15">
      <c r="A78" s="145"/>
      <c r="B78" s="152" t="s">
        <v>273</v>
      </c>
      <c r="C78" s="147"/>
      <c r="D78" s="148"/>
      <c r="E78" s="148"/>
      <c r="F78" s="148"/>
      <c r="G78" s="148"/>
      <c r="H78" s="149"/>
      <c r="I78" s="143">
        <f t="shared" si="8"/>
        <v>0</v>
      </c>
      <c r="J78" s="153">
        <f>I78*0</f>
        <v>0</v>
      </c>
    </row>
    <row r="79" spans="1:10" ht="15.75">
      <c r="A79" s="151"/>
      <c r="B79" s="165" t="s">
        <v>274</v>
      </c>
      <c r="C79" s="155">
        <v>24</v>
      </c>
      <c r="D79" s="155">
        <v>18</v>
      </c>
      <c r="E79" s="155">
        <v>24</v>
      </c>
      <c r="F79" s="155">
        <v>24</v>
      </c>
      <c r="G79" s="155">
        <v>30</v>
      </c>
      <c r="H79" s="155">
        <v>30</v>
      </c>
      <c r="I79" s="156" t="e">
        <f>SUM(#REF!)</f>
        <v>#REF!</v>
      </c>
      <c r="J79" s="157">
        <f>SUM(J72:J78)</f>
        <v>1496</v>
      </c>
    </row>
    <row r="80" spans="1:10" ht="15">
      <c r="A80" s="151"/>
      <c r="B80" s="158" t="s">
        <v>275</v>
      </c>
      <c r="C80" s="159">
        <f aca="true" t="shared" si="9" ref="C80:H80">SUM(C72:C78)</f>
        <v>24</v>
      </c>
      <c r="D80" s="159">
        <f t="shared" si="9"/>
        <v>18</v>
      </c>
      <c r="E80" s="159">
        <f t="shared" si="9"/>
        <v>24</v>
      </c>
      <c r="F80" s="159">
        <f t="shared" si="9"/>
        <v>24</v>
      </c>
      <c r="G80" s="159">
        <f t="shared" si="9"/>
        <v>30</v>
      </c>
      <c r="H80" s="159">
        <f t="shared" si="9"/>
        <v>30</v>
      </c>
      <c r="I80" s="160"/>
      <c r="J80" s="160"/>
    </row>
    <row r="81" spans="1:10" ht="15">
      <c r="A81" s="162"/>
      <c r="B81" s="163"/>
      <c r="C81" s="163"/>
      <c r="D81" s="163"/>
      <c r="E81" s="163"/>
      <c r="F81" s="163"/>
      <c r="G81" s="163"/>
      <c r="H81" s="163"/>
      <c r="I81" s="163"/>
      <c r="J81" s="163"/>
    </row>
    <row r="82" spans="1:10" ht="15">
      <c r="A82" s="134" t="s">
        <v>252</v>
      </c>
      <c r="B82" s="129"/>
      <c r="C82" s="130" t="s">
        <v>264</v>
      </c>
      <c r="D82" s="130" t="s">
        <v>265</v>
      </c>
      <c r="E82" s="130" t="s">
        <v>266</v>
      </c>
      <c r="F82" s="130" t="s">
        <v>267</v>
      </c>
      <c r="G82" s="130" t="s">
        <v>268</v>
      </c>
      <c r="H82" s="131" t="s">
        <v>269</v>
      </c>
      <c r="I82" s="132"/>
      <c r="J82" s="133"/>
    </row>
    <row r="83" spans="1:10" ht="15.75" thickBot="1">
      <c r="A83" s="138"/>
      <c r="B83" s="135" t="s">
        <v>270</v>
      </c>
      <c r="C83" s="136" t="s">
        <v>271</v>
      </c>
      <c r="D83" s="136" t="s">
        <v>271</v>
      </c>
      <c r="E83" s="136" t="s">
        <v>271</v>
      </c>
      <c r="F83" s="136" t="s">
        <v>271</v>
      </c>
      <c r="G83" s="136" t="s">
        <v>271</v>
      </c>
      <c r="H83" s="136" t="s">
        <v>271</v>
      </c>
      <c r="I83" s="137" t="s">
        <v>272</v>
      </c>
      <c r="J83" s="137" t="s">
        <v>199</v>
      </c>
    </row>
    <row r="84" spans="1:10" ht="15.75" thickTop="1">
      <c r="A84" s="164"/>
      <c r="B84" s="139" t="s">
        <v>24</v>
      </c>
      <c r="C84" s="140">
        <v>23</v>
      </c>
      <c r="D84" s="141">
        <v>15</v>
      </c>
      <c r="E84" s="167">
        <v>7</v>
      </c>
      <c r="F84" s="141">
        <v>19</v>
      </c>
      <c r="G84" s="141">
        <v>27</v>
      </c>
      <c r="H84" s="142">
        <v>18</v>
      </c>
      <c r="I84" s="143">
        <f aca="true" t="shared" si="10" ref="I84:I90">SUM(C84:H84)</f>
        <v>109</v>
      </c>
      <c r="J84" s="144">
        <f>I84*10</f>
        <v>1090</v>
      </c>
    </row>
    <row r="85" spans="1:10" ht="15">
      <c r="A85" s="151"/>
      <c r="B85" s="146">
        <v>10</v>
      </c>
      <c r="C85" s="147">
        <v>1</v>
      </c>
      <c r="D85" s="148">
        <v>1</v>
      </c>
      <c r="E85" s="148">
        <v>14</v>
      </c>
      <c r="F85" s="148">
        <v>4</v>
      </c>
      <c r="G85" s="148">
        <v>3</v>
      </c>
      <c r="H85" s="149">
        <v>6</v>
      </c>
      <c r="I85" s="143">
        <f t="shared" si="10"/>
        <v>29</v>
      </c>
      <c r="J85" s="144">
        <f>I85*10</f>
        <v>290</v>
      </c>
    </row>
    <row r="86" spans="1:10" ht="15">
      <c r="A86" s="151"/>
      <c r="B86" s="146">
        <v>9</v>
      </c>
      <c r="C86" s="147"/>
      <c r="D86" s="148">
        <v>2</v>
      </c>
      <c r="E86" s="148">
        <v>2</v>
      </c>
      <c r="F86" s="148">
        <v>1</v>
      </c>
      <c r="G86" s="148"/>
      <c r="H86" s="149">
        <v>6</v>
      </c>
      <c r="I86" s="143">
        <f t="shared" si="10"/>
        <v>11</v>
      </c>
      <c r="J86" s="144">
        <f>I86*9</f>
        <v>99</v>
      </c>
    </row>
    <row r="87" spans="1:10" ht="15">
      <c r="A87" s="145"/>
      <c r="B87" s="146">
        <v>8</v>
      </c>
      <c r="C87" s="147"/>
      <c r="D87" s="148"/>
      <c r="E87" s="148">
        <v>1</v>
      </c>
      <c r="F87" s="148"/>
      <c r="G87" s="148"/>
      <c r="H87" s="149"/>
      <c r="I87" s="143">
        <f t="shared" si="10"/>
        <v>1</v>
      </c>
      <c r="J87" s="144">
        <f>I87*8</f>
        <v>8</v>
      </c>
    </row>
    <row r="88" spans="1:10" ht="15">
      <c r="A88" s="150"/>
      <c r="B88" s="146">
        <v>7</v>
      </c>
      <c r="C88" s="147"/>
      <c r="D88" s="148"/>
      <c r="E88" s="148"/>
      <c r="F88" s="148"/>
      <c r="G88" s="148"/>
      <c r="H88" s="149"/>
      <c r="I88" s="143">
        <f t="shared" si="10"/>
        <v>0</v>
      </c>
      <c r="J88" s="144">
        <f>I88*7</f>
        <v>0</v>
      </c>
    </row>
    <row r="89" spans="1:10" ht="15">
      <c r="A89" s="150"/>
      <c r="B89" s="146">
        <v>0</v>
      </c>
      <c r="C89" s="147"/>
      <c r="D89" s="148"/>
      <c r="E89" s="148"/>
      <c r="F89" s="148"/>
      <c r="G89" s="148"/>
      <c r="H89" s="149"/>
      <c r="I89" s="143">
        <f t="shared" si="10"/>
        <v>0</v>
      </c>
      <c r="J89" s="144">
        <f>I89*0</f>
        <v>0</v>
      </c>
    </row>
    <row r="90" spans="1:10" ht="15">
      <c r="A90" s="145"/>
      <c r="B90" s="152" t="s">
        <v>273</v>
      </c>
      <c r="C90" s="147"/>
      <c r="D90" s="148"/>
      <c r="E90" s="148"/>
      <c r="F90" s="148"/>
      <c r="G90" s="148"/>
      <c r="H90" s="149"/>
      <c r="I90" s="143">
        <f t="shared" si="10"/>
        <v>0</v>
      </c>
      <c r="J90" s="153">
        <f>I90*0</f>
        <v>0</v>
      </c>
    </row>
    <row r="91" spans="1:10" ht="15.75">
      <c r="A91" s="151"/>
      <c r="B91" s="165" t="s">
        <v>274</v>
      </c>
      <c r="C91" s="155">
        <v>24</v>
      </c>
      <c r="D91" s="155">
        <v>18</v>
      </c>
      <c r="E91" s="155">
        <v>24</v>
      </c>
      <c r="F91" s="155">
        <v>24</v>
      </c>
      <c r="G91" s="155">
        <v>30</v>
      </c>
      <c r="H91" s="155">
        <v>30</v>
      </c>
      <c r="I91" s="156" t="e">
        <f>SUM(#REF!)</f>
        <v>#REF!</v>
      </c>
      <c r="J91" s="157">
        <f>SUM(J84:J90)</f>
        <v>1487</v>
      </c>
    </row>
    <row r="92" spans="1:10" ht="15">
      <c r="A92" s="151"/>
      <c r="B92" s="158" t="s">
        <v>275</v>
      </c>
      <c r="C92" s="159">
        <f aca="true" t="shared" si="11" ref="C92:H92">SUM(C84:C90)</f>
        <v>24</v>
      </c>
      <c r="D92" s="159">
        <f t="shared" si="11"/>
        <v>18</v>
      </c>
      <c r="E92" s="159">
        <f t="shared" si="11"/>
        <v>24</v>
      </c>
      <c r="F92" s="159">
        <f t="shared" si="11"/>
        <v>24</v>
      </c>
      <c r="G92" s="159">
        <f t="shared" si="11"/>
        <v>30</v>
      </c>
      <c r="H92" s="159">
        <f t="shared" si="11"/>
        <v>30</v>
      </c>
      <c r="I92" s="160"/>
      <c r="J92" s="160"/>
    </row>
    <row r="93" spans="1:10" ht="15">
      <c r="A93" s="162"/>
      <c r="B93" s="163"/>
      <c r="C93" s="163"/>
      <c r="D93" s="163"/>
      <c r="E93" s="163"/>
      <c r="F93" s="163"/>
      <c r="G93" s="163"/>
      <c r="H93" s="163"/>
      <c r="I93" s="163"/>
      <c r="J93" s="163"/>
    </row>
    <row r="94" spans="1:10" ht="15">
      <c r="A94" s="168" t="s">
        <v>120</v>
      </c>
      <c r="B94" s="129"/>
      <c r="C94" s="130" t="s">
        <v>264</v>
      </c>
      <c r="D94" s="130" t="s">
        <v>265</v>
      </c>
      <c r="E94" s="130" t="s">
        <v>266</v>
      </c>
      <c r="F94" s="130" t="s">
        <v>267</v>
      </c>
      <c r="G94" s="130" t="s">
        <v>268</v>
      </c>
      <c r="H94" s="131" t="s">
        <v>269</v>
      </c>
      <c r="I94" s="132"/>
      <c r="J94" s="133"/>
    </row>
    <row r="95" spans="1:10" ht="15.75" thickBot="1">
      <c r="A95" s="138"/>
      <c r="B95" s="135" t="s">
        <v>270</v>
      </c>
      <c r="C95" s="136" t="s">
        <v>271</v>
      </c>
      <c r="D95" s="136" t="s">
        <v>271</v>
      </c>
      <c r="E95" s="136" t="s">
        <v>271</v>
      </c>
      <c r="F95" s="136" t="s">
        <v>271</v>
      </c>
      <c r="G95" s="136" t="s">
        <v>271</v>
      </c>
      <c r="H95" s="136" t="s">
        <v>271</v>
      </c>
      <c r="I95" s="137" t="s">
        <v>272</v>
      </c>
      <c r="J95" s="137" t="s">
        <v>199</v>
      </c>
    </row>
    <row r="96" spans="1:10" ht="15.75" thickTop="1">
      <c r="A96" s="164"/>
      <c r="B96" s="139" t="s">
        <v>24</v>
      </c>
      <c r="C96" s="140">
        <v>23</v>
      </c>
      <c r="D96" s="141">
        <v>12</v>
      </c>
      <c r="E96" s="141">
        <v>13</v>
      </c>
      <c r="F96" s="141">
        <v>12</v>
      </c>
      <c r="G96" s="141">
        <v>22</v>
      </c>
      <c r="H96" s="142">
        <v>14</v>
      </c>
      <c r="I96" s="143">
        <f aca="true" t="shared" si="12" ref="I96:I102">SUM(C96:H96)</f>
        <v>96</v>
      </c>
      <c r="J96" s="144">
        <f>I96*10</f>
        <v>960</v>
      </c>
    </row>
    <row r="97" spans="1:10" ht="15">
      <c r="A97" s="151"/>
      <c r="B97" s="146">
        <v>10</v>
      </c>
      <c r="C97" s="147">
        <v>1</v>
      </c>
      <c r="D97" s="148">
        <v>6</v>
      </c>
      <c r="E97" s="148">
        <v>7</v>
      </c>
      <c r="F97" s="148">
        <v>11</v>
      </c>
      <c r="G97" s="148">
        <v>7</v>
      </c>
      <c r="H97" s="149">
        <v>9</v>
      </c>
      <c r="I97" s="143">
        <f t="shared" si="12"/>
        <v>41</v>
      </c>
      <c r="J97" s="144">
        <f>I97*10</f>
        <v>410</v>
      </c>
    </row>
    <row r="98" spans="1:10" ht="15">
      <c r="A98" s="151"/>
      <c r="B98" s="146">
        <v>9</v>
      </c>
      <c r="C98" s="147"/>
      <c r="D98" s="148"/>
      <c r="E98" s="148">
        <v>2</v>
      </c>
      <c r="F98" s="148">
        <v>1</v>
      </c>
      <c r="G98" s="148">
        <v>1</v>
      </c>
      <c r="H98" s="149">
        <v>6</v>
      </c>
      <c r="I98" s="143">
        <f t="shared" si="12"/>
        <v>10</v>
      </c>
      <c r="J98" s="144">
        <f>I98*9</f>
        <v>90</v>
      </c>
    </row>
    <row r="99" spans="1:10" ht="15">
      <c r="A99" s="145"/>
      <c r="B99" s="146">
        <v>8</v>
      </c>
      <c r="C99" s="147"/>
      <c r="D99" s="148"/>
      <c r="E99" s="148">
        <v>2</v>
      </c>
      <c r="F99" s="148"/>
      <c r="G99" s="148"/>
      <c r="H99" s="149">
        <v>1</v>
      </c>
      <c r="I99" s="143">
        <f t="shared" si="12"/>
        <v>3</v>
      </c>
      <c r="J99" s="144">
        <f>I99*8</f>
        <v>24</v>
      </c>
    </row>
    <row r="100" spans="1:10" ht="15">
      <c r="A100" s="150"/>
      <c r="B100" s="146">
        <v>7</v>
      </c>
      <c r="C100" s="147"/>
      <c r="D100" s="148"/>
      <c r="E100" s="148"/>
      <c r="F100" s="148"/>
      <c r="G100" s="148"/>
      <c r="H100" s="149"/>
      <c r="I100" s="143">
        <f t="shared" si="12"/>
        <v>0</v>
      </c>
      <c r="J100" s="144">
        <f>I100*7</f>
        <v>0</v>
      </c>
    </row>
    <row r="101" spans="1:10" ht="15">
      <c r="A101" s="150"/>
      <c r="B101" s="146">
        <v>0</v>
      </c>
      <c r="C101" s="147"/>
      <c r="D101" s="148"/>
      <c r="E101" s="148"/>
      <c r="F101" s="148"/>
      <c r="G101" s="148"/>
      <c r="H101" s="149"/>
      <c r="I101" s="143">
        <f t="shared" si="12"/>
        <v>0</v>
      </c>
      <c r="J101" s="144">
        <f>I101*0</f>
        <v>0</v>
      </c>
    </row>
    <row r="102" spans="1:10" ht="15">
      <c r="A102" s="145"/>
      <c r="B102" s="152" t="s">
        <v>273</v>
      </c>
      <c r="C102" s="147"/>
      <c r="D102" s="148"/>
      <c r="E102" s="148"/>
      <c r="F102" s="148"/>
      <c r="G102" s="148"/>
      <c r="H102" s="149"/>
      <c r="I102" s="143">
        <f t="shared" si="12"/>
        <v>0</v>
      </c>
      <c r="J102" s="153">
        <f>I102*0</f>
        <v>0</v>
      </c>
    </row>
    <row r="103" spans="1:10" ht="15.75">
      <c r="A103" s="151"/>
      <c r="B103" s="165" t="s">
        <v>274</v>
      </c>
      <c r="C103" s="155">
        <v>24</v>
      </c>
      <c r="D103" s="155">
        <v>18</v>
      </c>
      <c r="E103" s="155">
        <v>24</v>
      </c>
      <c r="F103" s="155">
        <v>24</v>
      </c>
      <c r="G103" s="155">
        <v>30</v>
      </c>
      <c r="H103" s="155">
        <v>30</v>
      </c>
      <c r="I103" s="156" t="e">
        <f>SUM(#REF!)</f>
        <v>#REF!</v>
      </c>
      <c r="J103" s="157">
        <f>SUM(J96:J102)</f>
        <v>1484</v>
      </c>
    </row>
    <row r="104" spans="1:10" ht="15">
      <c r="A104" s="151"/>
      <c r="B104" s="158" t="s">
        <v>275</v>
      </c>
      <c r="C104" s="159">
        <f aca="true" t="shared" si="13" ref="C104:H104">SUM(C96:C102)</f>
        <v>24</v>
      </c>
      <c r="D104" s="159">
        <f t="shared" si="13"/>
        <v>18</v>
      </c>
      <c r="E104" s="159">
        <f t="shared" si="13"/>
        <v>24</v>
      </c>
      <c r="F104" s="159">
        <f t="shared" si="13"/>
        <v>24</v>
      </c>
      <c r="G104" s="159">
        <f t="shared" si="13"/>
        <v>30</v>
      </c>
      <c r="H104" s="159">
        <f t="shared" si="13"/>
        <v>30</v>
      </c>
      <c r="I104" s="160"/>
      <c r="J104" s="160"/>
    </row>
    <row r="105" spans="1:10" ht="15">
      <c r="A105" s="162"/>
      <c r="B105" s="163"/>
      <c r="C105" s="163"/>
      <c r="D105" s="163"/>
      <c r="E105" s="163"/>
      <c r="F105" s="163"/>
      <c r="G105" s="163"/>
      <c r="H105" s="163"/>
      <c r="I105" s="163"/>
      <c r="J105" s="163"/>
    </row>
    <row r="106" spans="1:10" ht="15">
      <c r="A106" s="134" t="s">
        <v>27</v>
      </c>
      <c r="B106" s="129"/>
      <c r="C106" s="130" t="s">
        <v>264</v>
      </c>
      <c r="D106" s="130" t="s">
        <v>265</v>
      </c>
      <c r="E106" s="130" t="s">
        <v>266</v>
      </c>
      <c r="F106" s="130" t="s">
        <v>267</v>
      </c>
      <c r="G106" s="130" t="s">
        <v>268</v>
      </c>
      <c r="H106" s="131" t="s">
        <v>269</v>
      </c>
      <c r="I106" s="132"/>
      <c r="J106" s="133"/>
    </row>
    <row r="107" spans="1:10" ht="15.75" thickBot="1">
      <c r="A107" s="138"/>
      <c r="B107" s="135" t="s">
        <v>270</v>
      </c>
      <c r="C107" s="136" t="s">
        <v>271</v>
      </c>
      <c r="D107" s="136" t="s">
        <v>271</v>
      </c>
      <c r="E107" s="136" t="s">
        <v>271</v>
      </c>
      <c r="F107" s="136" t="s">
        <v>271</v>
      </c>
      <c r="G107" s="136" t="s">
        <v>271</v>
      </c>
      <c r="H107" s="136" t="s">
        <v>271</v>
      </c>
      <c r="I107" s="137" t="s">
        <v>272</v>
      </c>
      <c r="J107" s="137" t="s">
        <v>199</v>
      </c>
    </row>
    <row r="108" spans="1:10" ht="15.75" thickTop="1">
      <c r="A108" s="164"/>
      <c r="B108" s="139" t="s">
        <v>24</v>
      </c>
      <c r="C108" s="140">
        <v>24</v>
      </c>
      <c r="D108" s="141">
        <v>13</v>
      </c>
      <c r="E108" s="141">
        <v>18</v>
      </c>
      <c r="F108" s="141">
        <v>20</v>
      </c>
      <c r="G108" s="141">
        <v>25</v>
      </c>
      <c r="H108" s="142">
        <v>20</v>
      </c>
      <c r="I108" s="143">
        <f aca="true" t="shared" si="14" ref="I108:I114">SUM(C108:H108)</f>
        <v>120</v>
      </c>
      <c r="J108" s="144">
        <f>I108*10</f>
        <v>1200</v>
      </c>
    </row>
    <row r="109" spans="1:10" ht="15">
      <c r="A109" s="151"/>
      <c r="B109" s="146">
        <v>10</v>
      </c>
      <c r="C109" s="147"/>
      <c r="D109" s="148">
        <v>5</v>
      </c>
      <c r="E109" s="148">
        <v>6</v>
      </c>
      <c r="F109" s="148">
        <v>3</v>
      </c>
      <c r="G109" s="148">
        <v>5</v>
      </c>
      <c r="H109" s="149">
        <v>10</v>
      </c>
      <c r="I109" s="143">
        <f t="shared" si="14"/>
        <v>29</v>
      </c>
      <c r="J109" s="144">
        <f>I109*10</f>
        <v>290</v>
      </c>
    </row>
    <row r="110" spans="1:10" ht="15">
      <c r="A110" s="151"/>
      <c r="B110" s="146">
        <v>9</v>
      </c>
      <c r="C110" s="147"/>
      <c r="D110" s="148"/>
      <c r="E110" s="148"/>
      <c r="F110" s="148">
        <v>1</v>
      </c>
      <c r="G110" s="148"/>
      <c r="H110" s="149"/>
      <c r="I110" s="143">
        <f t="shared" si="14"/>
        <v>1</v>
      </c>
      <c r="J110" s="144">
        <f>I110*9</f>
        <v>9</v>
      </c>
    </row>
    <row r="111" spans="1:10" ht="15">
      <c r="A111" s="145"/>
      <c r="B111" s="146">
        <v>8</v>
      </c>
      <c r="C111" s="147"/>
      <c r="D111" s="148"/>
      <c r="E111" s="148"/>
      <c r="F111" s="148"/>
      <c r="G111" s="148"/>
      <c r="H111" s="149"/>
      <c r="I111" s="143">
        <f t="shared" si="14"/>
        <v>0</v>
      </c>
      <c r="J111" s="144">
        <f>I111*8</f>
        <v>0</v>
      </c>
    </row>
    <row r="112" spans="1:10" ht="15">
      <c r="A112" s="150"/>
      <c r="B112" s="146">
        <v>7</v>
      </c>
      <c r="C112" s="147"/>
      <c r="D112" s="148"/>
      <c r="E112" s="148"/>
      <c r="F112" s="148"/>
      <c r="G112" s="148"/>
      <c r="H112" s="149"/>
      <c r="I112" s="143">
        <f t="shared" si="14"/>
        <v>0</v>
      </c>
      <c r="J112" s="144">
        <f>I112*7</f>
        <v>0</v>
      </c>
    </row>
    <row r="113" spans="1:10" ht="15">
      <c r="A113" s="150"/>
      <c r="B113" s="146">
        <v>0</v>
      </c>
      <c r="C113" s="147"/>
      <c r="D113" s="148"/>
      <c r="E113" s="148"/>
      <c r="F113" s="148"/>
      <c r="G113" s="148"/>
      <c r="H113" s="149"/>
      <c r="I113" s="143">
        <f t="shared" si="14"/>
        <v>0</v>
      </c>
      <c r="J113" s="144">
        <f>I113*0</f>
        <v>0</v>
      </c>
    </row>
    <row r="114" spans="1:10" ht="15">
      <c r="A114" s="145"/>
      <c r="B114" s="152" t="s">
        <v>273</v>
      </c>
      <c r="C114" s="147"/>
      <c r="D114" s="148"/>
      <c r="E114" s="148"/>
      <c r="F114" s="148"/>
      <c r="G114" s="148"/>
      <c r="H114" s="149"/>
      <c r="I114" s="143">
        <f t="shared" si="14"/>
        <v>0</v>
      </c>
      <c r="J114" s="153">
        <f>I114*0</f>
        <v>0</v>
      </c>
    </row>
    <row r="115" spans="1:10" ht="15.75">
      <c r="A115" s="151"/>
      <c r="B115" s="165" t="s">
        <v>274</v>
      </c>
      <c r="C115" s="155">
        <v>24</v>
      </c>
      <c r="D115" s="155">
        <v>18</v>
      </c>
      <c r="E115" s="155">
        <v>24</v>
      </c>
      <c r="F115" s="155">
        <v>24</v>
      </c>
      <c r="G115" s="155">
        <v>30</v>
      </c>
      <c r="H115" s="155">
        <v>30</v>
      </c>
      <c r="I115" s="156" t="e">
        <f>SUM(#REF!)</f>
        <v>#REF!</v>
      </c>
      <c r="J115" s="157">
        <f>SUM(J108:J114)</f>
        <v>1499</v>
      </c>
    </row>
    <row r="116" spans="1:10" ht="15">
      <c r="A116" s="151"/>
      <c r="B116" s="158" t="s">
        <v>275</v>
      </c>
      <c r="C116" s="159">
        <f aca="true" t="shared" si="15" ref="C116:H116">SUM(C108:C114)</f>
        <v>24</v>
      </c>
      <c r="D116" s="159">
        <f t="shared" si="15"/>
        <v>18</v>
      </c>
      <c r="E116" s="159">
        <f t="shared" si="15"/>
        <v>24</v>
      </c>
      <c r="F116" s="159">
        <f t="shared" si="15"/>
        <v>24</v>
      </c>
      <c r="G116" s="159">
        <f t="shared" si="15"/>
        <v>30</v>
      </c>
      <c r="H116" s="159">
        <f t="shared" si="15"/>
        <v>30</v>
      </c>
      <c r="I116" s="160"/>
      <c r="J116" s="160"/>
    </row>
    <row r="117" spans="1:10" ht="15">
      <c r="A117" s="162"/>
      <c r="B117" s="163"/>
      <c r="C117" s="163"/>
      <c r="D117" s="163"/>
      <c r="E117" s="163"/>
      <c r="F117" s="163"/>
      <c r="G117" s="163"/>
      <c r="H117" s="163"/>
      <c r="I117" s="163"/>
      <c r="J117" s="163"/>
    </row>
    <row r="118" spans="1:10" ht="15">
      <c r="A118" s="168" t="s">
        <v>257</v>
      </c>
      <c r="B118" s="129"/>
      <c r="C118" s="130" t="s">
        <v>264</v>
      </c>
      <c r="D118" s="130" t="s">
        <v>265</v>
      </c>
      <c r="E118" s="130" t="s">
        <v>266</v>
      </c>
      <c r="F118" s="130" t="s">
        <v>267</v>
      </c>
      <c r="G118" s="130" t="s">
        <v>268</v>
      </c>
      <c r="H118" s="131" t="s">
        <v>269</v>
      </c>
      <c r="I118" s="132"/>
      <c r="J118" s="133"/>
    </row>
    <row r="119" spans="1:10" ht="15.75" thickBot="1">
      <c r="A119" s="138"/>
      <c r="B119" s="135" t="s">
        <v>270</v>
      </c>
      <c r="C119" s="136" t="s">
        <v>271</v>
      </c>
      <c r="D119" s="136" t="s">
        <v>271</v>
      </c>
      <c r="E119" s="136" t="s">
        <v>271</v>
      </c>
      <c r="F119" s="136" t="s">
        <v>271</v>
      </c>
      <c r="G119" s="136" t="s">
        <v>271</v>
      </c>
      <c r="H119" s="136" t="s">
        <v>271</v>
      </c>
      <c r="I119" s="137" t="s">
        <v>272</v>
      </c>
      <c r="J119" s="137" t="s">
        <v>199</v>
      </c>
    </row>
    <row r="120" spans="1:10" ht="15.75" thickTop="1">
      <c r="A120" s="164"/>
      <c r="B120" s="139" t="s">
        <v>24</v>
      </c>
      <c r="C120" s="140">
        <v>18</v>
      </c>
      <c r="D120" s="141">
        <v>10</v>
      </c>
      <c r="E120" s="141">
        <v>6</v>
      </c>
      <c r="F120" s="141">
        <v>16</v>
      </c>
      <c r="G120" s="141">
        <v>22</v>
      </c>
      <c r="H120" s="142">
        <v>7</v>
      </c>
      <c r="I120" s="143">
        <f aca="true" t="shared" si="16" ref="I120:I126">SUM(C120:H120)</f>
        <v>79</v>
      </c>
      <c r="J120" s="144">
        <f>I120*10</f>
        <v>790</v>
      </c>
    </row>
    <row r="121" spans="1:10" ht="15">
      <c r="A121" s="151"/>
      <c r="B121" s="146">
        <v>10</v>
      </c>
      <c r="C121" s="147">
        <v>6</v>
      </c>
      <c r="D121" s="148">
        <v>7</v>
      </c>
      <c r="E121" s="148">
        <v>7</v>
      </c>
      <c r="F121" s="148">
        <v>7</v>
      </c>
      <c r="G121" s="148">
        <v>8</v>
      </c>
      <c r="H121" s="149">
        <v>12</v>
      </c>
      <c r="I121" s="143">
        <f t="shared" si="16"/>
        <v>47</v>
      </c>
      <c r="J121" s="144">
        <f>I121*10</f>
        <v>470</v>
      </c>
    </row>
    <row r="122" spans="1:10" ht="15">
      <c r="A122" s="151"/>
      <c r="B122" s="146">
        <v>9</v>
      </c>
      <c r="C122" s="147"/>
      <c r="D122" s="148">
        <v>1</v>
      </c>
      <c r="E122" s="148">
        <v>9</v>
      </c>
      <c r="F122" s="148">
        <v>1</v>
      </c>
      <c r="G122" s="148"/>
      <c r="H122" s="149">
        <v>8</v>
      </c>
      <c r="I122" s="143">
        <f t="shared" si="16"/>
        <v>19</v>
      </c>
      <c r="J122" s="144">
        <f>I122*9</f>
        <v>171</v>
      </c>
    </row>
    <row r="123" spans="1:10" ht="15">
      <c r="A123" s="145"/>
      <c r="B123" s="146">
        <v>8</v>
      </c>
      <c r="C123" s="147"/>
      <c r="D123" s="148"/>
      <c r="E123" s="148">
        <v>2</v>
      </c>
      <c r="F123" s="148"/>
      <c r="G123" s="148"/>
      <c r="H123" s="149">
        <v>2</v>
      </c>
      <c r="I123" s="143">
        <f t="shared" si="16"/>
        <v>4</v>
      </c>
      <c r="J123" s="144">
        <f>I123*8</f>
        <v>32</v>
      </c>
    </row>
    <row r="124" spans="1:10" ht="15">
      <c r="A124" s="150"/>
      <c r="B124" s="146">
        <v>7</v>
      </c>
      <c r="C124" s="147"/>
      <c r="D124" s="148"/>
      <c r="E124" s="148"/>
      <c r="F124" s="148"/>
      <c r="G124" s="148"/>
      <c r="H124" s="149">
        <v>1</v>
      </c>
      <c r="I124" s="143">
        <f t="shared" si="16"/>
        <v>1</v>
      </c>
      <c r="J124" s="144">
        <f>I124*7</f>
        <v>7</v>
      </c>
    </row>
    <row r="125" spans="1:10" ht="15">
      <c r="A125" s="150"/>
      <c r="B125" s="146">
        <v>0</v>
      </c>
      <c r="C125" s="147"/>
      <c r="D125" s="148"/>
      <c r="E125" s="148"/>
      <c r="F125" s="148"/>
      <c r="G125" s="148"/>
      <c r="H125" s="149"/>
      <c r="I125" s="143">
        <f t="shared" si="16"/>
        <v>0</v>
      </c>
      <c r="J125" s="144">
        <f>I125*0</f>
        <v>0</v>
      </c>
    </row>
    <row r="126" spans="1:10" ht="15">
      <c r="A126" s="145"/>
      <c r="B126" s="152" t="s">
        <v>273</v>
      </c>
      <c r="C126" s="147"/>
      <c r="D126" s="148"/>
      <c r="E126" s="148"/>
      <c r="F126" s="148"/>
      <c r="G126" s="148"/>
      <c r="H126" s="149"/>
      <c r="I126" s="143">
        <f t="shared" si="16"/>
        <v>0</v>
      </c>
      <c r="J126" s="153">
        <f>I126*0</f>
        <v>0</v>
      </c>
    </row>
    <row r="127" spans="1:10" ht="15.75">
      <c r="A127" s="151"/>
      <c r="B127" s="165" t="s">
        <v>274</v>
      </c>
      <c r="C127" s="155">
        <v>24</v>
      </c>
      <c r="D127" s="155">
        <v>18</v>
      </c>
      <c r="E127" s="155">
        <v>24</v>
      </c>
      <c r="F127" s="155">
        <v>24</v>
      </c>
      <c r="G127" s="155">
        <v>30</v>
      </c>
      <c r="H127" s="155">
        <v>30</v>
      </c>
      <c r="I127" s="156" t="e">
        <f>SUM(#REF!)</f>
        <v>#REF!</v>
      </c>
      <c r="J127" s="157">
        <f>SUM(J120:J126)</f>
        <v>1470</v>
      </c>
    </row>
    <row r="128" spans="1:10" ht="15">
      <c r="A128" s="151"/>
      <c r="B128" s="158" t="s">
        <v>275</v>
      </c>
      <c r="C128" s="159">
        <f aca="true" t="shared" si="17" ref="C128:H128">SUM(C120:C126)</f>
        <v>24</v>
      </c>
      <c r="D128" s="159">
        <f t="shared" si="17"/>
        <v>18</v>
      </c>
      <c r="E128" s="159">
        <f t="shared" si="17"/>
        <v>24</v>
      </c>
      <c r="F128" s="159">
        <f t="shared" si="17"/>
        <v>24</v>
      </c>
      <c r="G128" s="159">
        <f t="shared" si="17"/>
        <v>30</v>
      </c>
      <c r="H128" s="159">
        <f t="shared" si="17"/>
        <v>30</v>
      </c>
      <c r="I128" s="160"/>
      <c r="J128" s="160"/>
    </row>
    <row r="129" spans="1:10" ht="15">
      <c r="A129" s="162"/>
      <c r="B129" s="163"/>
      <c r="C129" s="163"/>
      <c r="D129" s="163"/>
      <c r="E129" s="163"/>
      <c r="F129" s="163"/>
      <c r="G129" s="163"/>
      <c r="H129" s="163"/>
      <c r="I129" s="163"/>
      <c r="J129" s="163"/>
    </row>
    <row r="130" spans="1:10" ht="15">
      <c r="A130" s="168" t="s">
        <v>258</v>
      </c>
      <c r="B130" s="129"/>
      <c r="C130" s="130" t="s">
        <v>264</v>
      </c>
      <c r="D130" s="130" t="s">
        <v>265</v>
      </c>
      <c r="E130" s="130" t="s">
        <v>266</v>
      </c>
      <c r="F130" s="130" t="s">
        <v>267</v>
      </c>
      <c r="G130" s="130" t="s">
        <v>268</v>
      </c>
      <c r="H130" s="131" t="s">
        <v>269</v>
      </c>
      <c r="I130" s="132"/>
      <c r="J130" s="133"/>
    </row>
    <row r="131" spans="1:10" ht="15.75" thickBot="1">
      <c r="A131" s="138"/>
      <c r="B131" s="135" t="s">
        <v>270</v>
      </c>
      <c r="C131" s="136" t="s">
        <v>271</v>
      </c>
      <c r="D131" s="136" t="s">
        <v>271</v>
      </c>
      <c r="E131" s="136" t="s">
        <v>271</v>
      </c>
      <c r="F131" s="136" t="s">
        <v>271</v>
      </c>
      <c r="G131" s="136" t="s">
        <v>271</v>
      </c>
      <c r="H131" s="136" t="s">
        <v>271</v>
      </c>
      <c r="I131" s="137" t="s">
        <v>272</v>
      </c>
      <c r="J131" s="137" t="s">
        <v>199</v>
      </c>
    </row>
    <row r="132" spans="1:10" ht="15.75" thickTop="1">
      <c r="A132" s="164"/>
      <c r="B132" s="139" t="s">
        <v>24</v>
      </c>
      <c r="C132" s="140">
        <v>20</v>
      </c>
      <c r="D132" s="141">
        <v>15</v>
      </c>
      <c r="E132" s="141">
        <v>11</v>
      </c>
      <c r="F132" s="141">
        <v>18</v>
      </c>
      <c r="G132" s="141">
        <v>22</v>
      </c>
      <c r="H132" s="142">
        <v>13</v>
      </c>
      <c r="I132" s="143">
        <f aca="true" t="shared" si="18" ref="I132:I138">SUM(C132:H132)</f>
        <v>99</v>
      </c>
      <c r="J132" s="144">
        <f>I132*10</f>
        <v>990</v>
      </c>
    </row>
    <row r="133" spans="1:10" ht="15">
      <c r="A133" s="151"/>
      <c r="B133" s="146">
        <v>10</v>
      </c>
      <c r="C133" s="147">
        <v>4</v>
      </c>
      <c r="D133" s="148">
        <v>3</v>
      </c>
      <c r="E133" s="148">
        <v>7</v>
      </c>
      <c r="F133" s="148">
        <v>6</v>
      </c>
      <c r="G133" s="148">
        <v>6</v>
      </c>
      <c r="H133" s="149">
        <v>8</v>
      </c>
      <c r="I133" s="143">
        <f t="shared" si="18"/>
        <v>34</v>
      </c>
      <c r="J133" s="144">
        <f>I133*10</f>
        <v>340</v>
      </c>
    </row>
    <row r="134" spans="1:10" ht="15">
      <c r="A134" s="151"/>
      <c r="B134" s="146">
        <v>9</v>
      </c>
      <c r="C134" s="147"/>
      <c r="D134" s="148"/>
      <c r="E134" s="148">
        <v>4</v>
      </c>
      <c r="F134" s="148"/>
      <c r="G134" s="148">
        <v>2</v>
      </c>
      <c r="H134" s="149">
        <v>6</v>
      </c>
      <c r="I134" s="143">
        <f t="shared" si="18"/>
        <v>12</v>
      </c>
      <c r="J134" s="144">
        <f>I134*9</f>
        <v>108</v>
      </c>
    </row>
    <row r="135" spans="1:10" ht="15">
      <c r="A135" s="145"/>
      <c r="B135" s="146">
        <v>8</v>
      </c>
      <c r="C135" s="147"/>
      <c r="D135" s="148"/>
      <c r="E135" s="148">
        <v>2</v>
      </c>
      <c r="F135" s="148"/>
      <c r="G135" s="148"/>
      <c r="H135" s="149">
        <v>3</v>
      </c>
      <c r="I135" s="143">
        <f t="shared" si="18"/>
        <v>5</v>
      </c>
      <c r="J135" s="144">
        <f>I135*8</f>
        <v>40</v>
      </c>
    </row>
    <row r="136" spans="1:10" ht="15">
      <c r="A136" s="150"/>
      <c r="B136" s="146">
        <v>7</v>
      </c>
      <c r="C136" s="147"/>
      <c r="D136" s="148"/>
      <c r="E136" s="148"/>
      <c r="F136" s="148"/>
      <c r="G136" s="148"/>
      <c r="H136" s="149"/>
      <c r="I136" s="143">
        <f t="shared" si="18"/>
        <v>0</v>
      </c>
      <c r="J136" s="144">
        <f>I136*7</f>
        <v>0</v>
      </c>
    </row>
    <row r="137" spans="1:10" ht="15">
      <c r="A137" s="150"/>
      <c r="B137" s="146">
        <v>0</v>
      </c>
      <c r="C137" s="147"/>
      <c r="D137" s="148"/>
      <c r="E137" s="148"/>
      <c r="F137" s="148"/>
      <c r="G137" s="148"/>
      <c r="H137" s="149"/>
      <c r="I137" s="143">
        <f t="shared" si="18"/>
        <v>0</v>
      </c>
      <c r="J137" s="144">
        <f>I137*0</f>
        <v>0</v>
      </c>
    </row>
    <row r="138" spans="1:10" ht="15">
      <c r="A138" s="145"/>
      <c r="B138" s="152" t="s">
        <v>273</v>
      </c>
      <c r="C138" s="147"/>
      <c r="D138" s="148"/>
      <c r="E138" s="148"/>
      <c r="F138" s="148"/>
      <c r="G138" s="148"/>
      <c r="H138" s="149"/>
      <c r="I138" s="143">
        <f t="shared" si="18"/>
        <v>0</v>
      </c>
      <c r="J138" s="153">
        <f>I138*0</f>
        <v>0</v>
      </c>
    </row>
    <row r="139" spans="1:10" ht="15.75">
      <c r="A139" s="151"/>
      <c r="B139" s="165" t="s">
        <v>274</v>
      </c>
      <c r="C139" s="155">
        <v>24</v>
      </c>
      <c r="D139" s="155">
        <v>18</v>
      </c>
      <c r="E139" s="155">
        <v>24</v>
      </c>
      <c r="F139" s="155">
        <v>24</v>
      </c>
      <c r="G139" s="155">
        <v>30</v>
      </c>
      <c r="H139" s="155">
        <v>30</v>
      </c>
      <c r="I139" s="156" t="e">
        <f>SUM(#REF!)</f>
        <v>#REF!</v>
      </c>
      <c r="J139" s="157">
        <f>SUM(J132:J138)</f>
        <v>1478</v>
      </c>
    </row>
    <row r="140" spans="1:10" ht="15">
      <c r="A140" s="151"/>
      <c r="B140" s="158" t="s">
        <v>275</v>
      </c>
      <c r="C140" s="159">
        <f aca="true" t="shared" si="19" ref="C140:H140">SUM(C132:C138)</f>
        <v>24</v>
      </c>
      <c r="D140" s="159">
        <f t="shared" si="19"/>
        <v>18</v>
      </c>
      <c r="E140" s="159">
        <f t="shared" si="19"/>
        <v>24</v>
      </c>
      <c r="F140" s="159">
        <f t="shared" si="19"/>
        <v>24</v>
      </c>
      <c r="G140" s="159">
        <f t="shared" si="19"/>
        <v>30</v>
      </c>
      <c r="H140" s="159">
        <f t="shared" si="19"/>
        <v>30</v>
      </c>
      <c r="I140" s="160"/>
      <c r="J140" s="160"/>
    </row>
    <row r="141" spans="1:10" ht="15">
      <c r="A141" s="162"/>
      <c r="B141" s="163"/>
      <c r="C141" s="163"/>
      <c r="D141" s="163"/>
      <c r="E141" s="163"/>
      <c r="F141" s="163"/>
      <c r="G141" s="163"/>
      <c r="H141" s="163"/>
      <c r="I141" s="163"/>
      <c r="J141" s="163"/>
    </row>
    <row r="142" spans="1:10" ht="15">
      <c r="A142" s="134" t="s">
        <v>204</v>
      </c>
      <c r="B142" s="129"/>
      <c r="C142" s="130" t="s">
        <v>264</v>
      </c>
      <c r="D142" s="130" t="s">
        <v>265</v>
      </c>
      <c r="E142" s="130" t="s">
        <v>266</v>
      </c>
      <c r="F142" s="130" t="s">
        <v>267</v>
      </c>
      <c r="G142" s="130" t="s">
        <v>268</v>
      </c>
      <c r="H142" s="131" t="s">
        <v>269</v>
      </c>
      <c r="I142" s="132"/>
      <c r="J142" s="133"/>
    </row>
    <row r="143" spans="1:10" ht="15.75" thickBot="1">
      <c r="A143" s="138"/>
      <c r="B143" s="135" t="s">
        <v>270</v>
      </c>
      <c r="C143" s="136" t="s">
        <v>271</v>
      </c>
      <c r="D143" s="136" t="s">
        <v>271</v>
      </c>
      <c r="E143" s="136" t="s">
        <v>271</v>
      </c>
      <c r="F143" s="136" t="s">
        <v>271</v>
      </c>
      <c r="G143" s="136" t="s">
        <v>271</v>
      </c>
      <c r="H143" s="136" t="s">
        <v>271</v>
      </c>
      <c r="I143" s="137" t="s">
        <v>272</v>
      </c>
      <c r="J143" s="137" t="s">
        <v>199</v>
      </c>
    </row>
    <row r="144" spans="1:10" ht="15.75" thickTop="1">
      <c r="A144" s="164"/>
      <c r="B144" s="139" t="s">
        <v>24</v>
      </c>
      <c r="C144" s="140">
        <v>20</v>
      </c>
      <c r="D144" s="141">
        <v>12</v>
      </c>
      <c r="E144" s="141">
        <v>8</v>
      </c>
      <c r="F144" s="141">
        <v>14</v>
      </c>
      <c r="G144" s="141">
        <v>25</v>
      </c>
      <c r="H144" s="142">
        <v>17</v>
      </c>
      <c r="I144" s="143">
        <f aca="true" t="shared" si="20" ref="I144:I150">SUM(C144:H144)</f>
        <v>96</v>
      </c>
      <c r="J144" s="144">
        <f>I144*10</f>
        <v>960</v>
      </c>
    </row>
    <row r="145" spans="1:10" ht="15">
      <c r="A145" s="151"/>
      <c r="B145" s="146">
        <v>10</v>
      </c>
      <c r="C145" s="147">
        <v>4</v>
      </c>
      <c r="D145" s="148">
        <v>4</v>
      </c>
      <c r="E145" s="148">
        <v>10</v>
      </c>
      <c r="F145" s="148">
        <v>10</v>
      </c>
      <c r="G145" s="148">
        <v>5</v>
      </c>
      <c r="H145" s="149">
        <v>8</v>
      </c>
      <c r="I145" s="143">
        <f t="shared" si="20"/>
        <v>41</v>
      </c>
      <c r="J145" s="144">
        <f>I145*10</f>
        <v>410</v>
      </c>
    </row>
    <row r="146" spans="1:10" ht="15">
      <c r="A146" s="151"/>
      <c r="B146" s="146">
        <v>9</v>
      </c>
      <c r="C146" s="147"/>
      <c r="D146" s="148">
        <v>2</v>
      </c>
      <c r="E146" s="148">
        <v>4</v>
      </c>
      <c r="F146" s="148"/>
      <c r="G146" s="148"/>
      <c r="H146" s="149">
        <v>3</v>
      </c>
      <c r="I146" s="143">
        <f t="shared" si="20"/>
        <v>9</v>
      </c>
      <c r="J146" s="144">
        <f>I146*9</f>
        <v>81</v>
      </c>
    </row>
    <row r="147" spans="1:10" ht="15">
      <c r="A147" s="145"/>
      <c r="B147" s="146">
        <v>8</v>
      </c>
      <c r="C147" s="147"/>
      <c r="D147" s="148"/>
      <c r="E147" s="148">
        <v>2</v>
      </c>
      <c r="F147" s="148"/>
      <c r="G147" s="148"/>
      <c r="H147" s="149">
        <v>2</v>
      </c>
      <c r="I147" s="143">
        <f t="shared" si="20"/>
        <v>4</v>
      </c>
      <c r="J147" s="144">
        <f>I147*8</f>
        <v>32</v>
      </c>
    </row>
    <row r="148" spans="1:10" ht="15">
      <c r="A148" s="150"/>
      <c r="B148" s="146">
        <v>7</v>
      </c>
      <c r="C148" s="147"/>
      <c r="D148" s="148"/>
      <c r="E148" s="148"/>
      <c r="F148" s="148"/>
      <c r="G148" s="148"/>
      <c r="H148" s="149"/>
      <c r="I148" s="143">
        <f t="shared" si="20"/>
        <v>0</v>
      </c>
      <c r="J148" s="144">
        <f>I148*7</f>
        <v>0</v>
      </c>
    </row>
    <row r="149" spans="1:10" ht="15">
      <c r="A149" s="150"/>
      <c r="B149" s="146">
        <v>0</v>
      </c>
      <c r="C149" s="147"/>
      <c r="D149" s="148"/>
      <c r="E149" s="148"/>
      <c r="F149" s="148"/>
      <c r="G149" s="148"/>
      <c r="H149" s="149"/>
      <c r="I149" s="143">
        <f t="shared" si="20"/>
        <v>0</v>
      </c>
      <c r="J149" s="144">
        <f>I149*0</f>
        <v>0</v>
      </c>
    </row>
    <row r="150" spans="1:10" ht="15">
      <c r="A150" s="145"/>
      <c r="B150" s="152" t="s">
        <v>273</v>
      </c>
      <c r="C150" s="147"/>
      <c r="D150" s="148"/>
      <c r="E150" s="148"/>
      <c r="F150" s="148"/>
      <c r="G150" s="148"/>
      <c r="H150" s="149"/>
      <c r="I150" s="143">
        <f t="shared" si="20"/>
        <v>0</v>
      </c>
      <c r="J150" s="153">
        <f>I150*0</f>
        <v>0</v>
      </c>
    </row>
    <row r="151" spans="1:10" ht="15.75">
      <c r="A151" s="151"/>
      <c r="B151" s="165" t="s">
        <v>274</v>
      </c>
      <c r="C151" s="155">
        <v>24</v>
      </c>
      <c r="D151" s="155">
        <v>18</v>
      </c>
      <c r="E151" s="155">
        <v>24</v>
      </c>
      <c r="F151" s="155">
        <v>24</v>
      </c>
      <c r="G151" s="155">
        <v>30</v>
      </c>
      <c r="H151" s="155">
        <v>30</v>
      </c>
      <c r="I151" s="156" t="e">
        <f>SUM(#REF!)</f>
        <v>#REF!</v>
      </c>
      <c r="J151" s="157">
        <f>SUM(J144:J150)</f>
        <v>1483</v>
      </c>
    </row>
    <row r="152" spans="1:10" ht="15">
      <c r="A152" s="151"/>
      <c r="B152" s="158" t="s">
        <v>275</v>
      </c>
      <c r="C152" s="159">
        <f aca="true" t="shared" si="21" ref="C152:H152">SUM(C144:C150)</f>
        <v>24</v>
      </c>
      <c r="D152" s="159">
        <f t="shared" si="21"/>
        <v>18</v>
      </c>
      <c r="E152" s="159">
        <f t="shared" si="21"/>
        <v>24</v>
      </c>
      <c r="F152" s="159">
        <f t="shared" si="21"/>
        <v>24</v>
      </c>
      <c r="G152" s="159">
        <f t="shared" si="21"/>
        <v>30</v>
      </c>
      <c r="H152" s="159">
        <f t="shared" si="21"/>
        <v>30</v>
      </c>
      <c r="I152" s="160"/>
      <c r="J152" s="160"/>
    </row>
    <row r="153" spans="1:10" ht="15">
      <c r="A153" s="162"/>
      <c r="B153" s="163"/>
      <c r="C153" s="163"/>
      <c r="D153" s="163"/>
      <c r="E153" s="163"/>
      <c r="F153" s="163"/>
      <c r="G153" s="163"/>
      <c r="H153" s="163"/>
      <c r="I153" s="163"/>
      <c r="J153" s="163"/>
    </row>
    <row r="154" spans="1:10" ht="15">
      <c r="A154" s="168" t="s">
        <v>17</v>
      </c>
      <c r="B154" s="129"/>
      <c r="C154" s="130" t="s">
        <v>264</v>
      </c>
      <c r="D154" s="130" t="s">
        <v>265</v>
      </c>
      <c r="E154" s="130" t="s">
        <v>266</v>
      </c>
      <c r="F154" s="130" t="s">
        <v>267</v>
      </c>
      <c r="G154" s="130" t="s">
        <v>268</v>
      </c>
      <c r="H154" s="131" t="s">
        <v>269</v>
      </c>
      <c r="I154" s="132"/>
      <c r="J154" s="133"/>
    </row>
    <row r="155" spans="1:10" ht="15.75" thickBot="1">
      <c r="A155" s="138"/>
      <c r="B155" s="135" t="s">
        <v>270</v>
      </c>
      <c r="C155" s="136" t="s">
        <v>271</v>
      </c>
      <c r="D155" s="136" t="s">
        <v>271</v>
      </c>
      <c r="E155" s="136" t="s">
        <v>271</v>
      </c>
      <c r="F155" s="136" t="s">
        <v>271</v>
      </c>
      <c r="G155" s="136" t="s">
        <v>271</v>
      </c>
      <c r="H155" s="136" t="s">
        <v>271</v>
      </c>
      <c r="I155" s="137" t="s">
        <v>272</v>
      </c>
      <c r="J155" s="137" t="s">
        <v>199</v>
      </c>
    </row>
    <row r="156" spans="1:10" ht="15.75" thickTop="1">
      <c r="A156" s="164"/>
      <c r="B156" s="139" t="s">
        <v>24</v>
      </c>
      <c r="C156" s="140">
        <v>19</v>
      </c>
      <c r="D156" s="141">
        <v>14</v>
      </c>
      <c r="E156" s="141">
        <v>7</v>
      </c>
      <c r="F156" s="141">
        <v>15</v>
      </c>
      <c r="G156" s="141">
        <v>21</v>
      </c>
      <c r="H156" s="142">
        <v>14</v>
      </c>
      <c r="I156" s="143">
        <f aca="true" t="shared" si="22" ref="I156:I162">SUM(C156:H156)</f>
        <v>90</v>
      </c>
      <c r="J156" s="144">
        <f>I156*10</f>
        <v>900</v>
      </c>
    </row>
    <row r="157" spans="1:10" ht="15">
      <c r="A157" s="151"/>
      <c r="B157" s="146">
        <v>10</v>
      </c>
      <c r="C157" s="147">
        <v>5</v>
      </c>
      <c r="D157" s="148">
        <v>4</v>
      </c>
      <c r="E157" s="148">
        <v>11</v>
      </c>
      <c r="F157" s="148">
        <v>8</v>
      </c>
      <c r="G157" s="148">
        <v>9</v>
      </c>
      <c r="H157" s="149">
        <v>12</v>
      </c>
      <c r="I157" s="143">
        <f t="shared" si="22"/>
        <v>49</v>
      </c>
      <c r="J157" s="144">
        <f>I157*10</f>
        <v>490</v>
      </c>
    </row>
    <row r="158" spans="1:10" ht="15">
      <c r="A158" s="151"/>
      <c r="B158" s="146">
        <v>9</v>
      </c>
      <c r="C158" s="147"/>
      <c r="D158" s="148"/>
      <c r="E158" s="148">
        <v>5</v>
      </c>
      <c r="F158" s="148"/>
      <c r="G158" s="148"/>
      <c r="H158" s="149">
        <v>4</v>
      </c>
      <c r="I158" s="143">
        <f t="shared" si="22"/>
        <v>9</v>
      </c>
      <c r="J158" s="144">
        <f>I158*9</f>
        <v>81</v>
      </c>
    </row>
    <row r="159" spans="1:10" ht="15">
      <c r="A159" s="145"/>
      <c r="B159" s="146">
        <v>8</v>
      </c>
      <c r="C159" s="147"/>
      <c r="D159" s="148"/>
      <c r="E159" s="148">
        <v>1</v>
      </c>
      <c r="F159" s="148"/>
      <c r="G159" s="148"/>
      <c r="H159" s="149"/>
      <c r="I159" s="143">
        <f t="shared" si="22"/>
        <v>1</v>
      </c>
      <c r="J159" s="144">
        <f>I159*8</f>
        <v>8</v>
      </c>
    </row>
    <row r="160" spans="1:10" ht="15">
      <c r="A160" s="150"/>
      <c r="B160" s="146">
        <v>7</v>
      </c>
      <c r="C160" s="147"/>
      <c r="D160" s="148"/>
      <c r="E160" s="148"/>
      <c r="F160" s="148"/>
      <c r="G160" s="148"/>
      <c r="H160" s="149"/>
      <c r="I160" s="143">
        <f t="shared" si="22"/>
        <v>0</v>
      </c>
      <c r="J160" s="144">
        <f>I160*7</f>
        <v>0</v>
      </c>
    </row>
    <row r="161" spans="1:10" ht="15">
      <c r="A161" s="150"/>
      <c r="B161" s="146">
        <v>0</v>
      </c>
      <c r="C161" s="147"/>
      <c r="D161" s="148"/>
      <c r="E161" s="148"/>
      <c r="F161" s="148"/>
      <c r="G161" s="148"/>
      <c r="H161" s="149"/>
      <c r="I161" s="143">
        <f t="shared" si="22"/>
        <v>0</v>
      </c>
      <c r="J161" s="144">
        <f>I161*0</f>
        <v>0</v>
      </c>
    </row>
    <row r="162" spans="1:10" ht="15">
      <c r="A162" s="145"/>
      <c r="B162" s="152" t="s">
        <v>273</v>
      </c>
      <c r="C162" s="147"/>
      <c r="D162" s="148"/>
      <c r="E162" s="148">
        <v>2</v>
      </c>
      <c r="F162" s="148"/>
      <c r="G162" s="148"/>
      <c r="H162" s="149"/>
      <c r="I162" s="143">
        <f t="shared" si="22"/>
        <v>2</v>
      </c>
      <c r="J162" s="153">
        <f>I162*0</f>
        <v>0</v>
      </c>
    </row>
    <row r="163" spans="1:10" ht="15.75">
      <c r="A163" s="151"/>
      <c r="B163" s="165" t="s">
        <v>274</v>
      </c>
      <c r="C163" s="155">
        <v>24</v>
      </c>
      <c r="D163" s="155">
        <v>18</v>
      </c>
      <c r="E163" s="155">
        <v>24</v>
      </c>
      <c r="F163" s="155">
        <v>24</v>
      </c>
      <c r="G163" s="155">
        <v>30</v>
      </c>
      <c r="H163" s="155">
        <v>30</v>
      </c>
      <c r="I163" s="156" t="e">
        <f>SUM(#REF!)</f>
        <v>#REF!</v>
      </c>
      <c r="J163" s="157">
        <f>SUM(J156:J162)</f>
        <v>1479</v>
      </c>
    </row>
    <row r="164" spans="1:10" ht="15">
      <c r="A164" s="151"/>
      <c r="B164" s="158" t="s">
        <v>275</v>
      </c>
      <c r="C164" s="159">
        <f aca="true" t="shared" si="23" ref="C164:H164">SUM(C156:C162)</f>
        <v>24</v>
      </c>
      <c r="D164" s="159">
        <f t="shared" si="23"/>
        <v>18</v>
      </c>
      <c r="E164" s="159">
        <f t="shared" si="23"/>
        <v>26</v>
      </c>
      <c r="F164" s="159">
        <f t="shared" si="23"/>
        <v>23</v>
      </c>
      <c r="G164" s="159">
        <f t="shared" si="23"/>
        <v>30</v>
      </c>
      <c r="H164" s="159">
        <f t="shared" si="23"/>
        <v>30</v>
      </c>
      <c r="I164" s="160"/>
      <c r="J164" s="160"/>
    </row>
    <row r="165" spans="1:10" ht="15">
      <c r="A165" s="162"/>
      <c r="B165" s="163"/>
      <c r="C165" s="163"/>
      <c r="D165" s="163"/>
      <c r="E165" s="163"/>
      <c r="F165" s="163"/>
      <c r="G165" s="163"/>
      <c r="H165" s="163"/>
      <c r="I165" s="163"/>
      <c r="J165" s="163"/>
    </row>
    <row r="166" spans="1:10" ht="15">
      <c r="A166" s="168" t="s">
        <v>16</v>
      </c>
      <c r="B166" s="129"/>
      <c r="C166" s="130" t="s">
        <v>264</v>
      </c>
      <c r="D166" s="130" t="s">
        <v>265</v>
      </c>
      <c r="E166" s="130" t="s">
        <v>266</v>
      </c>
      <c r="F166" s="130" t="s">
        <v>267</v>
      </c>
      <c r="G166" s="130" t="s">
        <v>268</v>
      </c>
      <c r="H166" s="131" t="s">
        <v>269</v>
      </c>
      <c r="I166" s="132"/>
      <c r="J166" s="133"/>
    </row>
    <row r="167" spans="1:10" ht="15.75" thickBot="1">
      <c r="A167" s="138"/>
      <c r="B167" s="135" t="s">
        <v>270</v>
      </c>
      <c r="C167" s="136" t="s">
        <v>271</v>
      </c>
      <c r="D167" s="136" t="s">
        <v>271</v>
      </c>
      <c r="E167" s="136" t="s">
        <v>271</v>
      </c>
      <c r="F167" s="136" t="s">
        <v>271</v>
      </c>
      <c r="G167" s="136" t="s">
        <v>271</v>
      </c>
      <c r="H167" s="136" t="s">
        <v>271</v>
      </c>
      <c r="I167" s="137" t="s">
        <v>272</v>
      </c>
      <c r="J167" s="137" t="s">
        <v>199</v>
      </c>
    </row>
    <row r="168" spans="1:10" ht="15.75" thickTop="1">
      <c r="A168" s="164"/>
      <c r="B168" s="139" t="s">
        <v>24</v>
      </c>
      <c r="C168" s="140">
        <v>13</v>
      </c>
      <c r="D168" s="141">
        <v>9</v>
      </c>
      <c r="E168" s="141">
        <v>4</v>
      </c>
      <c r="F168" s="141">
        <v>10</v>
      </c>
      <c r="G168" s="141">
        <v>18</v>
      </c>
      <c r="H168" s="142">
        <v>16</v>
      </c>
      <c r="I168" s="143">
        <f aca="true" t="shared" si="24" ref="I168:I174">SUM(C168:H168)</f>
        <v>70</v>
      </c>
      <c r="J168" s="144">
        <f>I168*10</f>
        <v>700</v>
      </c>
    </row>
    <row r="169" spans="1:10" ht="15">
      <c r="A169" s="151"/>
      <c r="B169" s="146">
        <v>10</v>
      </c>
      <c r="C169" s="147">
        <v>9</v>
      </c>
      <c r="D169" s="148">
        <v>8</v>
      </c>
      <c r="E169" s="148">
        <v>10</v>
      </c>
      <c r="F169" s="148">
        <v>10</v>
      </c>
      <c r="G169" s="148">
        <v>9</v>
      </c>
      <c r="H169" s="149">
        <v>11</v>
      </c>
      <c r="I169" s="143">
        <f t="shared" si="24"/>
        <v>57</v>
      </c>
      <c r="J169" s="144">
        <f>I169*10</f>
        <v>570</v>
      </c>
    </row>
    <row r="170" spans="1:10" ht="15">
      <c r="A170" s="151"/>
      <c r="B170" s="146">
        <v>9</v>
      </c>
      <c r="C170" s="147">
        <v>2</v>
      </c>
      <c r="D170" s="148">
        <v>1</v>
      </c>
      <c r="E170" s="148">
        <v>8</v>
      </c>
      <c r="F170" s="148">
        <v>4</v>
      </c>
      <c r="G170" s="148">
        <v>3</v>
      </c>
      <c r="H170" s="149">
        <v>3</v>
      </c>
      <c r="I170" s="143">
        <f t="shared" si="24"/>
        <v>21</v>
      </c>
      <c r="J170" s="144">
        <f>I170*9</f>
        <v>189</v>
      </c>
    </row>
    <row r="171" spans="1:10" ht="15">
      <c r="A171" s="145"/>
      <c r="B171" s="146">
        <v>8</v>
      </c>
      <c r="C171" s="147"/>
      <c r="D171" s="148"/>
      <c r="E171" s="148">
        <v>2</v>
      </c>
      <c r="F171" s="148"/>
      <c r="G171" s="148"/>
      <c r="H171" s="149"/>
      <c r="I171" s="143">
        <f t="shared" si="24"/>
        <v>2</v>
      </c>
      <c r="J171" s="144">
        <f>I171*8</f>
        <v>16</v>
      </c>
    </row>
    <row r="172" spans="1:10" ht="15">
      <c r="A172" s="150"/>
      <c r="B172" s="146">
        <v>7</v>
      </c>
      <c r="C172" s="147"/>
      <c r="D172" s="148"/>
      <c r="E172" s="148"/>
      <c r="F172" s="148"/>
      <c r="G172" s="148"/>
      <c r="H172" s="149"/>
      <c r="I172" s="143">
        <f t="shared" si="24"/>
        <v>0</v>
      </c>
      <c r="J172" s="144">
        <f>I172*7</f>
        <v>0</v>
      </c>
    </row>
    <row r="173" spans="1:10" ht="15">
      <c r="A173" s="150"/>
      <c r="B173" s="146">
        <v>0</v>
      </c>
      <c r="C173" s="147"/>
      <c r="D173" s="148"/>
      <c r="E173" s="148"/>
      <c r="F173" s="148"/>
      <c r="G173" s="148"/>
      <c r="H173" s="149"/>
      <c r="I173" s="143">
        <f t="shared" si="24"/>
        <v>0</v>
      </c>
      <c r="J173" s="144">
        <f>I173*0</f>
        <v>0</v>
      </c>
    </row>
    <row r="174" spans="1:10" ht="15">
      <c r="A174" s="145"/>
      <c r="B174" s="152" t="s">
        <v>273</v>
      </c>
      <c r="C174" s="147"/>
      <c r="D174" s="148"/>
      <c r="E174" s="148"/>
      <c r="F174" s="148"/>
      <c r="G174" s="148"/>
      <c r="H174" s="149"/>
      <c r="I174" s="143">
        <f t="shared" si="24"/>
        <v>0</v>
      </c>
      <c r="J174" s="153">
        <f>I174*0</f>
        <v>0</v>
      </c>
    </row>
    <row r="175" spans="1:10" ht="15.75">
      <c r="A175" s="151"/>
      <c r="B175" s="165" t="s">
        <v>274</v>
      </c>
      <c r="C175" s="155">
        <v>24</v>
      </c>
      <c r="D175" s="155">
        <v>18</v>
      </c>
      <c r="E175" s="155">
        <v>24</v>
      </c>
      <c r="F175" s="155">
        <v>24</v>
      </c>
      <c r="G175" s="155">
        <v>30</v>
      </c>
      <c r="H175" s="155">
        <v>30</v>
      </c>
      <c r="I175" s="156" t="e">
        <f>SUM(#REF!)</f>
        <v>#REF!</v>
      </c>
      <c r="J175" s="157">
        <f>SUM(J168:J174)</f>
        <v>1475</v>
      </c>
    </row>
    <row r="176" spans="1:10" ht="15">
      <c r="A176" s="151"/>
      <c r="B176" s="158" t="s">
        <v>275</v>
      </c>
      <c r="C176" s="159">
        <f aca="true" t="shared" si="25" ref="C176:H176">SUM(C168:C174)</f>
        <v>24</v>
      </c>
      <c r="D176" s="159">
        <f t="shared" si="25"/>
        <v>18</v>
      </c>
      <c r="E176" s="159">
        <f t="shared" si="25"/>
        <v>24</v>
      </c>
      <c r="F176" s="159">
        <f t="shared" si="25"/>
        <v>24</v>
      </c>
      <c r="G176" s="159">
        <f t="shared" si="25"/>
        <v>30</v>
      </c>
      <c r="H176" s="159">
        <f t="shared" si="25"/>
        <v>30</v>
      </c>
      <c r="I176" s="160"/>
      <c r="J176" s="160"/>
    </row>
    <row r="177" spans="1:10" ht="15">
      <c r="A177" s="162"/>
      <c r="B177" s="163"/>
      <c r="C177" s="163"/>
      <c r="D177" s="163"/>
      <c r="E177" s="163"/>
      <c r="F177" s="163"/>
      <c r="G177" s="163"/>
      <c r="H177" s="163"/>
      <c r="I177" s="163"/>
      <c r="J177" s="163"/>
    </row>
    <row r="178" spans="1:10" ht="15">
      <c r="A178" s="168" t="s">
        <v>15</v>
      </c>
      <c r="B178" s="129"/>
      <c r="C178" s="130" t="s">
        <v>264</v>
      </c>
      <c r="D178" s="130" t="s">
        <v>265</v>
      </c>
      <c r="E178" s="130" t="s">
        <v>266</v>
      </c>
      <c r="F178" s="130" t="s">
        <v>267</v>
      </c>
      <c r="G178" s="130" t="s">
        <v>268</v>
      </c>
      <c r="H178" s="131" t="s">
        <v>269</v>
      </c>
      <c r="I178" s="132"/>
      <c r="J178" s="133"/>
    </row>
    <row r="179" spans="1:10" ht="15.75" thickBot="1">
      <c r="A179" s="138"/>
      <c r="B179" s="135" t="s">
        <v>270</v>
      </c>
      <c r="C179" s="136" t="s">
        <v>271</v>
      </c>
      <c r="D179" s="136" t="s">
        <v>271</v>
      </c>
      <c r="E179" s="136" t="s">
        <v>271</v>
      </c>
      <c r="F179" s="136" t="s">
        <v>271</v>
      </c>
      <c r="G179" s="136" t="s">
        <v>271</v>
      </c>
      <c r="H179" s="136" t="s">
        <v>271</v>
      </c>
      <c r="I179" s="137" t="s">
        <v>272</v>
      </c>
      <c r="J179" s="137" t="s">
        <v>199</v>
      </c>
    </row>
    <row r="180" spans="1:10" ht="15.75" thickTop="1">
      <c r="A180" s="164"/>
      <c r="B180" s="139" t="s">
        <v>24</v>
      </c>
      <c r="C180" s="140">
        <v>17</v>
      </c>
      <c r="D180" s="141">
        <v>13</v>
      </c>
      <c r="E180" s="141">
        <v>8</v>
      </c>
      <c r="F180" s="141">
        <v>13</v>
      </c>
      <c r="G180" s="141">
        <v>23</v>
      </c>
      <c r="H180" s="142">
        <v>11</v>
      </c>
      <c r="I180" s="143">
        <f aca="true" t="shared" si="26" ref="I180:I186">SUM(C180:H180)</f>
        <v>85</v>
      </c>
      <c r="J180" s="144">
        <f>I180*10</f>
        <v>850</v>
      </c>
    </row>
    <row r="181" spans="1:10" ht="15">
      <c r="A181" s="151"/>
      <c r="B181" s="146">
        <v>10</v>
      </c>
      <c r="C181" s="147">
        <v>7</v>
      </c>
      <c r="D181" s="148">
        <v>5</v>
      </c>
      <c r="E181" s="148">
        <v>6</v>
      </c>
      <c r="F181" s="148">
        <v>6</v>
      </c>
      <c r="G181" s="148">
        <v>6</v>
      </c>
      <c r="H181" s="149">
        <v>9</v>
      </c>
      <c r="I181" s="143">
        <f t="shared" si="26"/>
        <v>39</v>
      </c>
      <c r="J181" s="144">
        <f>I181*10</f>
        <v>390</v>
      </c>
    </row>
    <row r="182" spans="1:10" ht="15">
      <c r="A182" s="151"/>
      <c r="B182" s="146">
        <v>9</v>
      </c>
      <c r="C182" s="147"/>
      <c r="D182" s="148"/>
      <c r="E182" s="148">
        <v>10</v>
      </c>
      <c r="F182" s="148">
        <v>5</v>
      </c>
      <c r="G182" s="148">
        <v>1</v>
      </c>
      <c r="H182" s="149">
        <v>7</v>
      </c>
      <c r="I182" s="143">
        <f t="shared" si="26"/>
        <v>23</v>
      </c>
      <c r="J182" s="144">
        <f>I182*9</f>
        <v>207</v>
      </c>
    </row>
    <row r="183" spans="1:10" ht="15">
      <c r="A183" s="145"/>
      <c r="B183" s="146">
        <v>8</v>
      </c>
      <c r="C183" s="147"/>
      <c r="D183" s="148"/>
      <c r="E183" s="148"/>
      <c r="F183" s="148"/>
      <c r="G183" s="148"/>
      <c r="H183" s="149">
        <v>3</v>
      </c>
      <c r="I183" s="143">
        <f t="shared" si="26"/>
        <v>3</v>
      </c>
      <c r="J183" s="144">
        <f>I183*8</f>
        <v>24</v>
      </c>
    </row>
    <row r="184" spans="1:10" ht="15">
      <c r="A184" s="150"/>
      <c r="B184" s="146">
        <v>7</v>
      </c>
      <c r="C184" s="147"/>
      <c r="D184" s="148"/>
      <c r="E184" s="148"/>
      <c r="F184" s="148"/>
      <c r="G184" s="148"/>
      <c r="H184" s="149"/>
      <c r="I184" s="143">
        <f t="shared" si="26"/>
        <v>0</v>
      </c>
      <c r="J184" s="144">
        <f>I184*7</f>
        <v>0</v>
      </c>
    </row>
    <row r="185" spans="1:10" ht="15">
      <c r="A185" s="150"/>
      <c r="B185" s="146">
        <v>0</v>
      </c>
      <c r="C185" s="147"/>
      <c r="D185" s="148"/>
      <c r="E185" s="148"/>
      <c r="F185" s="148"/>
      <c r="G185" s="148"/>
      <c r="H185" s="149"/>
      <c r="I185" s="143">
        <f t="shared" si="26"/>
        <v>0</v>
      </c>
      <c r="J185" s="144">
        <f>I185*0</f>
        <v>0</v>
      </c>
    </row>
    <row r="186" spans="1:10" ht="15">
      <c r="A186" s="145"/>
      <c r="B186" s="152" t="s">
        <v>273</v>
      </c>
      <c r="C186" s="147"/>
      <c r="D186" s="148"/>
      <c r="E186" s="148"/>
      <c r="F186" s="148"/>
      <c r="G186" s="148"/>
      <c r="H186" s="149"/>
      <c r="I186" s="143">
        <f t="shared" si="26"/>
        <v>0</v>
      </c>
      <c r="J186" s="153">
        <f>I186*0</f>
        <v>0</v>
      </c>
    </row>
    <row r="187" spans="1:10" ht="15.75">
      <c r="A187" s="151"/>
      <c r="B187" s="165" t="s">
        <v>274</v>
      </c>
      <c r="C187" s="155">
        <v>24</v>
      </c>
      <c r="D187" s="155">
        <v>18</v>
      </c>
      <c r="E187" s="155">
        <v>24</v>
      </c>
      <c r="F187" s="155">
        <v>24</v>
      </c>
      <c r="G187" s="155">
        <v>30</v>
      </c>
      <c r="H187" s="155">
        <v>30</v>
      </c>
      <c r="I187" s="156" t="e">
        <f>SUM(#REF!)</f>
        <v>#REF!</v>
      </c>
      <c r="J187" s="157">
        <f>SUM(J180:J186)</f>
        <v>1471</v>
      </c>
    </row>
    <row r="188" spans="1:10" ht="15">
      <c r="A188" s="151"/>
      <c r="B188" s="158" t="s">
        <v>275</v>
      </c>
      <c r="C188" s="159">
        <f aca="true" t="shared" si="27" ref="C188:H188">SUM(C180:C186)</f>
        <v>24</v>
      </c>
      <c r="D188" s="159">
        <f t="shared" si="27"/>
        <v>18</v>
      </c>
      <c r="E188" s="159">
        <f t="shared" si="27"/>
        <v>24</v>
      </c>
      <c r="F188" s="159">
        <f t="shared" si="27"/>
        <v>24</v>
      </c>
      <c r="G188" s="159">
        <f t="shared" si="27"/>
        <v>30</v>
      </c>
      <c r="H188" s="159">
        <f t="shared" si="27"/>
        <v>30</v>
      </c>
      <c r="I188" s="160"/>
      <c r="J188" s="160"/>
    </row>
    <row r="189" spans="1:10" ht="15">
      <c r="A189" s="162"/>
      <c r="B189" s="163"/>
      <c r="C189" s="163"/>
      <c r="D189" s="163"/>
      <c r="E189" s="163"/>
      <c r="F189" s="163"/>
      <c r="G189" s="163"/>
      <c r="H189" s="163"/>
      <c r="I189" s="163"/>
      <c r="J189" s="163"/>
    </row>
    <row r="190" spans="1:10" ht="15">
      <c r="A190" s="168" t="s">
        <v>262</v>
      </c>
      <c r="B190" s="129"/>
      <c r="C190" s="130" t="s">
        <v>264</v>
      </c>
      <c r="D190" s="130" t="s">
        <v>265</v>
      </c>
      <c r="E190" s="130" t="s">
        <v>266</v>
      </c>
      <c r="F190" s="130" t="s">
        <v>267</v>
      </c>
      <c r="G190" s="130" t="s">
        <v>268</v>
      </c>
      <c r="H190" s="131" t="s">
        <v>269</v>
      </c>
      <c r="I190" s="132"/>
      <c r="J190" s="133"/>
    </row>
    <row r="191" spans="1:10" ht="15.75" thickBot="1">
      <c r="A191" s="138"/>
      <c r="B191" s="135" t="s">
        <v>270</v>
      </c>
      <c r="C191" s="136" t="s">
        <v>271</v>
      </c>
      <c r="D191" s="136" t="s">
        <v>271</v>
      </c>
      <c r="E191" s="136" t="s">
        <v>271</v>
      </c>
      <c r="F191" s="136" t="s">
        <v>271</v>
      </c>
      <c r="G191" s="136" t="s">
        <v>271</v>
      </c>
      <c r="H191" s="136" t="s">
        <v>271</v>
      </c>
      <c r="I191" s="137" t="s">
        <v>272</v>
      </c>
      <c r="J191" s="137" t="s">
        <v>199</v>
      </c>
    </row>
    <row r="192" spans="1:10" ht="15.75" thickTop="1">
      <c r="A192" s="164"/>
      <c r="B192" s="139" t="s">
        <v>24</v>
      </c>
      <c r="C192" s="140">
        <v>20</v>
      </c>
      <c r="D192" s="141">
        <v>13</v>
      </c>
      <c r="E192" s="141">
        <v>7</v>
      </c>
      <c r="F192" s="141">
        <v>20</v>
      </c>
      <c r="G192" s="141">
        <v>24</v>
      </c>
      <c r="H192" s="142">
        <v>13</v>
      </c>
      <c r="I192" s="143">
        <f aca="true" t="shared" si="28" ref="I192:I198">SUM(C192:H192)</f>
        <v>97</v>
      </c>
      <c r="J192" s="144">
        <f>I192*10</f>
        <v>970</v>
      </c>
    </row>
    <row r="193" spans="1:10" ht="15">
      <c r="A193" s="151"/>
      <c r="B193" s="146">
        <v>10</v>
      </c>
      <c r="C193" s="147">
        <v>4</v>
      </c>
      <c r="D193" s="148">
        <v>3</v>
      </c>
      <c r="E193" s="148">
        <v>7</v>
      </c>
      <c r="F193" s="148">
        <v>4</v>
      </c>
      <c r="G193" s="148">
        <v>5</v>
      </c>
      <c r="H193" s="149">
        <v>10</v>
      </c>
      <c r="I193" s="143">
        <f t="shared" si="28"/>
        <v>33</v>
      </c>
      <c r="J193" s="144">
        <f>I193*10</f>
        <v>330</v>
      </c>
    </row>
    <row r="194" spans="1:10" ht="15">
      <c r="A194" s="151"/>
      <c r="B194" s="146">
        <v>9</v>
      </c>
      <c r="C194" s="147"/>
      <c r="D194" s="148">
        <v>2</v>
      </c>
      <c r="E194" s="148">
        <v>9</v>
      </c>
      <c r="F194" s="148"/>
      <c r="G194" s="148">
        <v>1</v>
      </c>
      <c r="H194" s="149">
        <v>6</v>
      </c>
      <c r="I194" s="143">
        <f t="shared" si="28"/>
        <v>18</v>
      </c>
      <c r="J194" s="144">
        <f>I194*9</f>
        <v>162</v>
      </c>
    </row>
    <row r="195" spans="1:10" ht="15">
      <c r="A195" s="145"/>
      <c r="B195" s="146">
        <v>8</v>
      </c>
      <c r="C195" s="147"/>
      <c r="D195" s="148"/>
      <c r="E195" s="148"/>
      <c r="F195" s="148"/>
      <c r="G195" s="148"/>
      <c r="H195" s="149">
        <v>1</v>
      </c>
      <c r="I195" s="143">
        <f t="shared" si="28"/>
        <v>1</v>
      </c>
      <c r="J195" s="144">
        <f>I195*8</f>
        <v>8</v>
      </c>
    </row>
    <row r="196" spans="1:10" ht="15">
      <c r="A196" s="150"/>
      <c r="B196" s="146">
        <v>7</v>
      </c>
      <c r="C196" s="147"/>
      <c r="D196" s="148"/>
      <c r="E196" s="148"/>
      <c r="F196" s="148"/>
      <c r="G196" s="148"/>
      <c r="H196" s="149"/>
      <c r="I196" s="143">
        <f t="shared" si="28"/>
        <v>0</v>
      </c>
      <c r="J196" s="144">
        <f>I196*7</f>
        <v>0</v>
      </c>
    </row>
    <row r="197" spans="1:10" ht="15">
      <c r="A197" s="150"/>
      <c r="B197" s="146">
        <v>0</v>
      </c>
      <c r="C197" s="147"/>
      <c r="D197" s="148"/>
      <c r="E197" s="148"/>
      <c r="F197" s="148"/>
      <c r="G197" s="148"/>
      <c r="H197" s="149"/>
      <c r="I197" s="143">
        <f t="shared" si="28"/>
        <v>0</v>
      </c>
      <c r="J197" s="144">
        <f>I197*0</f>
        <v>0</v>
      </c>
    </row>
    <row r="198" spans="1:10" ht="15">
      <c r="A198" s="145"/>
      <c r="B198" s="152" t="s">
        <v>273</v>
      </c>
      <c r="C198" s="147"/>
      <c r="D198" s="148"/>
      <c r="E198" s="148">
        <v>1</v>
      </c>
      <c r="F198" s="148"/>
      <c r="G198" s="148"/>
      <c r="H198" s="149"/>
      <c r="I198" s="143">
        <f t="shared" si="28"/>
        <v>1</v>
      </c>
      <c r="J198" s="153">
        <f>I198*0</f>
        <v>0</v>
      </c>
    </row>
    <row r="199" spans="1:10" ht="15.75">
      <c r="A199" s="151"/>
      <c r="B199" s="165" t="s">
        <v>274</v>
      </c>
      <c r="C199" s="155">
        <v>24</v>
      </c>
      <c r="D199" s="155">
        <v>18</v>
      </c>
      <c r="E199" s="155">
        <v>24</v>
      </c>
      <c r="F199" s="155">
        <v>24</v>
      </c>
      <c r="G199" s="155">
        <v>30</v>
      </c>
      <c r="H199" s="155">
        <v>30</v>
      </c>
      <c r="I199" s="156" t="e">
        <f>SUM(#REF!)</f>
        <v>#REF!</v>
      </c>
      <c r="J199" s="157">
        <f>SUM(J192:J198)</f>
        <v>1470</v>
      </c>
    </row>
    <row r="200" spans="1:10" ht="15">
      <c r="A200" s="151"/>
      <c r="B200" s="158" t="s">
        <v>275</v>
      </c>
      <c r="C200" s="159">
        <f aca="true" t="shared" si="29" ref="C200:H200">SUM(C192:C198)</f>
        <v>24</v>
      </c>
      <c r="D200" s="159">
        <f t="shared" si="29"/>
        <v>18</v>
      </c>
      <c r="E200" s="159">
        <f t="shared" si="29"/>
        <v>24</v>
      </c>
      <c r="F200" s="159">
        <f t="shared" si="29"/>
        <v>24</v>
      </c>
      <c r="G200" s="159">
        <f t="shared" si="29"/>
        <v>30</v>
      </c>
      <c r="H200" s="159">
        <f t="shared" si="29"/>
        <v>30</v>
      </c>
      <c r="I200" s="160"/>
      <c r="J200" s="160"/>
    </row>
  </sheetData>
  <sheetProtection/>
  <mergeCells count="6">
    <mergeCell ref="A1:I1"/>
    <mergeCell ref="H9:I9"/>
    <mergeCell ref="H11:I11"/>
    <mergeCell ref="H13:I13"/>
    <mergeCell ref="A2:I2"/>
    <mergeCell ref="H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Declan</dc:creator>
  <cp:keywords/>
  <dc:description/>
  <cp:lastModifiedBy>Steve Foskett</cp:lastModifiedBy>
  <dcterms:created xsi:type="dcterms:W3CDTF">2009-08-03T16:06:34Z</dcterms:created>
  <dcterms:modified xsi:type="dcterms:W3CDTF">2009-08-05T07:17:52Z</dcterms:modified>
  <cp:category/>
  <cp:version/>
  <cp:contentType/>
  <cp:contentStatus/>
</cp:coreProperties>
</file>